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0" yWindow="255" windowWidth="20730" windowHeight="10530"/>
  </bookViews>
  <sheets>
    <sheet name="md_order_form" sheetId="1" r:id="rId1"/>
  </sheets>
  <calcPr calcId="101716"/>
</workbook>
</file>

<file path=xl/calcChain.xml><?xml version="1.0" encoding="utf-8"?>
<calcChain xmlns="http://schemas.openxmlformats.org/spreadsheetml/2006/main">
  <c r="F11" i="1"/>
  <c r="L65"/>
  <c r="L66"/>
  <c r="L67"/>
  <c r="L68"/>
  <c r="L69"/>
  <c r="L70"/>
  <c r="L71"/>
  <c r="L72"/>
  <c r="L73"/>
  <c r="L61"/>
  <c r="L62"/>
  <c r="L63"/>
  <c r="L44"/>
  <c r="L45"/>
  <c r="L46"/>
  <c r="L47"/>
  <c r="L48"/>
  <c r="L49"/>
  <c r="L50"/>
  <c r="L51"/>
  <c r="L52"/>
  <c r="L53"/>
  <c r="L54"/>
  <c r="L55"/>
  <c r="L56"/>
  <c r="L58"/>
  <c r="L59"/>
  <c r="L41"/>
  <c r="L25"/>
  <c r="L26"/>
  <c r="L27"/>
  <c r="L28"/>
  <c r="L29"/>
  <c r="L13"/>
  <c r="L14"/>
  <c r="L15"/>
  <c r="L16"/>
  <c r="L17"/>
  <c r="L18"/>
  <c r="L20"/>
  <c r="L21"/>
  <c r="L22"/>
  <c r="L11"/>
  <c r="F75"/>
  <c r="F71"/>
  <c r="F59"/>
  <c r="F60"/>
  <c r="F61"/>
  <c r="F62"/>
  <c r="F63"/>
  <c r="F64"/>
  <c r="F65"/>
  <c r="F66"/>
  <c r="F67"/>
  <c r="F68"/>
  <c r="F69"/>
  <c r="F70"/>
  <c r="F16"/>
  <c r="F12"/>
  <c r="F13"/>
  <c r="F14"/>
  <c r="F15"/>
  <c r="F38"/>
  <c r="F39"/>
  <c r="F40"/>
  <c r="F41"/>
  <c r="F42"/>
  <c r="F43"/>
  <c r="F44"/>
  <c r="F45"/>
  <c r="F46"/>
  <c r="F47"/>
  <c r="F48"/>
  <c r="L12"/>
  <c r="F77"/>
  <c r="F76"/>
  <c r="F74"/>
  <c r="F73"/>
  <c r="F49"/>
  <c r="F35"/>
  <c r="F34"/>
  <c r="F22"/>
  <c r="F23"/>
  <c r="F24"/>
  <c r="F25"/>
  <c r="F26"/>
  <c r="F27"/>
  <c r="F28"/>
  <c r="F20"/>
  <c r="F17"/>
  <c r="F18"/>
  <c r="L30"/>
  <c r="L31"/>
  <c r="L32"/>
  <c r="L34"/>
  <c r="L35"/>
  <c r="L36"/>
  <c r="L37"/>
  <c r="L38"/>
  <c r="L39"/>
  <c r="L40"/>
  <c r="L43"/>
  <c r="L64"/>
  <c r="F50"/>
  <c r="F51"/>
  <c r="F52"/>
  <c r="F54"/>
  <c r="F55"/>
  <c r="F56"/>
  <c r="F57"/>
  <c r="F58"/>
  <c r="F37"/>
  <c r="F29"/>
  <c r="F30"/>
  <c r="F21"/>
  <c r="L24"/>
  <c r="F31"/>
  <c r="F32"/>
  <c r="F33"/>
  <c r="L33"/>
  <c r="L75"/>
  <c r="L76"/>
  <c r="L77"/>
</calcChain>
</file>

<file path=xl/sharedStrings.xml><?xml version="1.0" encoding="utf-8"?>
<sst xmlns="http://schemas.openxmlformats.org/spreadsheetml/2006/main" count="286" uniqueCount="279">
  <si>
    <t>GST</t>
  </si>
  <si>
    <t>TOTAL</t>
  </si>
  <si>
    <t>All prices exclusive of GST</t>
  </si>
  <si>
    <t>SUB -TOTAL</t>
  </si>
  <si>
    <t>DATE</t>
  </si>
  <si>
    <t>PURCHASE ORDER</t>
  </si>
  <si>
    <t>SCHOOL NAME</t>
  </si>
  <si>
    <t>ADDRESS</t>
  </si>
  <si>
    <t>SUBURB</t>
  </si>
  <si>
    <t>STATE</t>
  </si>
  <si>
    <t>CONTACT NAME</t>
  </si>
  <si>
    <t xml:space="preserve"> </t>
  </si>
  <si>
    <t>CONTACT EMAIL</t>
  </si>
  <si>
    <t>DELIVERY OR PICKUP (Please note: delivery to schools only)</t>
  </si>
  <si>
    <t>CODE</t>
  </si>
  <si>
    <t>PRODUCT DESCRIPTION</t>
  </si>
  <si>
    <t>PRICE</t>
  </si>
  <si>
    <t>QTY</t>
  </si>
  <si>
    <t>TOTAL $</t>
  </si>
  <si>
    <t>Page 1</t>
  </si>
  <si>
    <t>Page 4 &amp; 5</t>
  </si>
  <si>
    <t>Ball Point Pen</t>
  </si>
  <si>
    <t>Stylus Pen</t>
  </si>
  <si>
    <t>Bottle Bag</t>
  </si>
  <si>
    <t>Body Lotion Pack</t>
  </si>
  <si>
    <t>Apron</t>
  </si>
  <si>
    <t>Spatula</t>
  </si>
  <si>
    <t>Lanyard</t>
  </si>
  <si>
    <t>Shopping Bag</t>
  </si>
  <si>
    <t>Page 6 &amp; 7</t>
  </si>
  <si>
    <t>Page 8 &amp; 9</t>
  </si>
  <si>
    <t>Page 10 &amp; 11</t>
  </si>
  <si>
    <t>Page 12 &amp; 13</t>
  </si>
  <si>
    <t>Page 14 &amp; 15</t>
  </si>
  <si>
    <t>Page 2 &amp; 3</t>
  </si>
  <si>
    <t>M48</t>
  </si>
  <si>
    <t>M16A</t>
  </si>
  <si>
    <t>M16B</t>
  </si>
  <si>
    <t>M16W</t>
  </si>
  <si>
    <t>White Photo Frame</t>
  </si>
  <si>
    <t>M156</t>
  </si>
  <si>
    <t>M14</t>
  </si>
  <si>
    <t>M142</t>
  </si>
  <si>
    <t>M14B</t>
  </si>
  <si>
    <t>M149</t>
  </si>
  <si>
    <t>M189</t>
  </si>
  <si>
    <t>MF2</t>
  </si>
  <si>
    <t>M72</t>
  </si>
  <si>
    <t>M134</t>
  </si>
  <si>
    <t>M313</t>
  </si>
  <si>
    <t>MDS</t>
  </si>
  <si>
    <t>Diffuser</t>
  </si>
  <si>
    <t>M63</t>
  </si>
  <si>
    <t>M157</t>
  </si>
  <si>
    <t>M191</t>
  </si>
  <si>
    <t>M105</t>
  </si>
  <si>
    <t>M54</t>
  </si>
  <si>
    <t>M21</t>
  </si>
  <si>
    <t>LED Heart Keychain</t>
  </si>
  <si>
    <t>M154</t>
  </si>
  <si>
    <t>M46</t>
  </si>
  <si>
    <t>M119</t>
  </si>
  <si>
    <t>M19</t>
  </si>
  <si>
    <t>M16N</t>
  </si>
  <si>
    <t>MMUGN</t>
  </si>
  <si>
    <t>M14N</t>
  </si>
  <si>
    <t>Nan Pen</t>
  </si>
  <si>
    <t>JBG</t>
  </si>
  <si>
    <t>Jelly Beans - Grandma</t>
  </si>
  <si>
    <t>M187</t>
  </si>
  <si>
    <t>MJB</t>
  </si>
  <si>
    <t>M555</t>
  </si>
  <si>
    <t>M188</t>
  </si>
  <si>
    <t>M666</t>
  </si>
  <si>
    <t xml:space="preserve">Jelly Beans  </t>
  </si>
  <si>
    <t>M4</t>
  </si>
  <si>
    <t>MLAN</t>
  </si>
  <si>
    <t>M185</t>
  </si>
  <si>
    <t>M182F</t>
  </si>
  <si>
    <t>Magic Rotating Frame</t>
  </si>
  <si>
    <t xml:space="preserve">JX </t>
  </si>
  <si>
    <t>M315</t>
  </si>
  <si>
    <t>Garden Tool Set</t>
  </si>
  <si>
    <t>M3</t>
  </si>
  <si>
    <t>M400</t>
  </si>
  <si>
    <t>M402</t>
  </si>
  <si>
    <t>Trophy</t>
  </si>
  <si>
    <t>M1B</t>
  </si>
  <si>
    <t>MTM</t>
  </si>
  <si>
    <t>M302</t>
  </si>
  <si>
    <t>Jewellery Stand</t>
  </si>
  <si>
    <t>M30</t>
  </si>
  <si>
    <t>Umbrella</t>
  </si>
  <si>
    <t>LED Torch</t>
  </si>
  <si>
    <t>M102</t>
  </si>
  <si>
    <t>Sewing Kit</t>
  </si>
  <si>
    <t>M304</t>
  </si>
  <si>
    <t>M110</t>
  </si>
  <si>
    <t xml:space="preserve">M182 </t>
  </si>
  <si>
    <t>M306</t>
  </si>
  <si>
    <t>M106</t>
  </si>
  <si>
    <t>M307</t>
  </si>
  <si>
    <t>M51</t>
  </si>
  <si>
    <t>M401</t>
  </si>
  <si>
    <t>M183W</t>
  </si>
  <si>
    <t>Drink Tag</t>
  </si>
  <si>
    <t>M153</t>
  </si>
  <si>
    <t>Tea Towel</t>
  </si>
  <si>
    <t>Chopping Board</t>
  </si>
  <si>
    <t>Travel Mug</t>
  </si>
  <si>
    <t>Colouring Book</t>
  </si>
  <si>
    <t>M2</t>
  </si>
  <si>
    <t>Tulip Soap</t>
  </si>
  <si>
    <t>Bear with Heart</t>
  </si>
  <si>
    <t>Pin Art</t>
  </si>
  <si>
    <t>Necklace in a Bottle</t>
  </si>
  <si>
    <t>M513</t>
  </si>
  <si>
    <t>Jewellery Box</t>
  </si>
  <si>
    <t>M522</t>
  </si>
  <si>
    <t>Bag Tassel</t>
  </si>
  <si>
    <t>Polka Dot Frame</t>
  </si>
  <si>
    <t>M99</t>
  </si>
  <si>
    <t>Canvas Print</t>
  </si>
  <si>
    <t>M515</t>
  </si>
  <si>
    <t>Coaster</t>
  </si>
  <si>
    <t>M519</t>
  </si>
  <si>
    <t>Mum's Garden</t>
  </si>
  <si>
    <t>Diffuser Water Bottle</t>
  </si>
  <si>
    <t>Colour Changing Mug</t>
  </si>
  <si>
    <t>Light Up Wine Glass</t>
  </si>
  <si>
    <t>M403</t>
  </si>
  <si>
    <t>Heart Shaped Glass</t>
  </si>
  <si>
    <t>M60</t>
  </si>
  <si>
    <t>LED Candle</t>
  </si>
  <si>
    <t>M136</t>
  </si>
  <si>
    <t>Colour in Voucher Book</t>
  </si>
  <si>
    <t>M184</t>
  </si>
  <si>
    <t>Light Box</t>
  </si>
  <si>
    <t>Flower Candle Set</t>
  </si>
  <si>
    <t>M512</t>
  </si>
  <si>
    <t>Heart Blackboard</t>
  </si>
  <si>
    <t>M508</t>
  </si>
  <si>
    <t>M518</t>
  </si>
  <si>
    <t>M511</t>
  </si>
  <si>
    <t>Key</t>
  </si>
  <si>
    <t>M517</t>
  </si>
  <si>
    <t>I Love U Sign</t>
  </si>
  <si>
    <t>M509</t>
  </si>
  <si>
    <t xml:space="preserve">Gift Card </t>
  </si>
  <si>
    <t>M505</t>
  </si>
  <si>
    <t>Document Holder</t>
  </si>
  <si>
    <t>Heart Magnet</t>
  </si>
  <si>
    <t>M516</t>
  </si>
  <si>
    <t>Magnet</t>
  </si>
  <si>
    <t>M521</t>
  </si>
  <si>
    <t>Grandma Magnet</t>
  </si>
  <si>
    <t>M519N</t>
  </si>
  <si>
    <t>Nan's Garden</t>
  </si>
  <si>
    <t>Notebook with Padlock</t>
  </si>
  <si>
    <t>M135</t>
  </si>
  <si>
    <t>Colouring In Notepad</t>
  </si>
  <si>
    <t>M503</t>
  </si>
  <si>
    <t>Mini Stationery Person</t>
  </si>
  <si>
    <t>Notebook</t>
  </si>
  <si>
    <t>M110B</t>
  </si>
  <si>
    <t>Cookie Cutter</t>
  </si>
  <si>
    <t>Oven Mitt Pot Set Holder</t>
  </si>
  <si>
    <t>Cookbook with Spoon</t>
  </si>
  <si>
    <t>Eye Mask</t>
  </si>
  <si>
    <t>Rose Soap</t>
  </si>
  <si>
    <t>M501</t>
  </si>
  <si>
    <t>Pocket Mirror</t>
  </si>
  <si>
    <t>Extendable Back Scratcher</t>
  </si>
  <si>
    <t>Light Up Rose</t>
  </si>
  <si>
    <t>Solar Flowers</t>
  </si>
  <si>
    <t>JLH</t>
  </si>
  <si>
    <t>Hand Warmer</t>
  </si>
  <si>
    <t>M500</t>
  </si>
  <si>
    <t>Pedometer</t>
  </si>
  <si>
    <t>M506</t>
  </si>
  <si>
    <t>Sports Towel</t>
  </si>
  <si>
    <t>M502</t>
  </si>
  <si>
    <t>Supertool</t>
  </si>
  <si>
    <t>M82</t>
  </si>
  <si>
    <t>Manicure Set</t>
  </si>
  <si>
    <t>POSTCODE</t>
  </si>
  <si>
    <t>CONTACT PHONE</t>
  </si>
  <si>
    <t xml:space="preserve">CONTACT NAME FOR PAYMENT </t>
  </si>
  <si>
    <t>CONTACT NUMBER/EMAIL FOR PAYMENT</t>
  </si>
  <si>
    <t>M100</t>
  </si>
  <si>
    <t>Fan</t>
  </si>
  <si>
    <t>M247</t>
  </si>
  <si>
    <t>Vouchers</t>
  </si>
  <si>
    <t>M249</t>
  </si>
  <si>
    <t>Glitter Lamp</t>
  </si>
  <si>
    <t>M251</t>
  </si>
  <si>
    <t>SLG</t>
  </si>
  <si>
    <t>Ice Cream Lip Gloss</t>
  </si>
  <si>
    <t>Queen Frame</t>
  </si>
  <si>
    <t>Love Frame</t>
  </si>
  <si>
    <t>M250</t>
  </si>
  <si>
    <t>Glitter Photo Frame</t>
  </si>
  <si>
    <t>Inspiration Cards</t>
  </si>
  <si>
    <t>M1A</t>
  </si>
  <si>
    <t>Charm necklace</t>
  </si>
  <si>
    <t>M3B</t>
  </si>
  <si>
    <t>Crown Necklace</t>
  </si>
  <si>
    <t>M1C</t>
  </si>
  <si>
    <t>2 Generation Necklaces</t>
  </si>
  <si>
    <t>M25R</t>
  </si>
  <si>
    <t>Ear Rings</t>
  </si>
  <si>
    <t>M313B</t>
  </si>
  <si>
    <t>Bracelet</t>
  </si>
  <si>
    <t>Pillar Candle</t>
  </si>
  <si>
    <t>Vanilla Scented Candle</t>
  </si>
  <si>
    <t xml:space="preserve">M186C </t>
  </si>
  <si>
    <t>Mocktail Candle</t>
  </si>
  <si>
    <t>Suncatcher</t>
  </si>
  <si>
    <t>M248</t>
  </si>
  <si>
    <t>Star Light</t>
  </si>
  <si>
    <t>Hanging Heart</t>
  </si>
  <si>
    <t>Mum Sign</t>
  </si>
  <si>
    <t>Life Sign</t>
  </si>
  <si>
    <t>M106P</t>
  </si>
  <si>
    <t>Coin Purse</t>
  </si>
  <si>
    <t>M106B</t>
  </si>
  <si>
    <t>M186</t>
  </si>
  <si>
    <t>Heart Keychain</t>
  </si>
  <si>
    <t>M236</t>
  </si>
  <si>
    <t>M237</t>
  </si>
  <si>
    <t>Shoulder bag</t>
  </si>
  <si>
    <t>ESMS</t>
  </si>
  <si>
    <t>Cupcake &amp; Owl Emergency Nail Files</t>
  </si>
  <si>
    <t>M118</t>
  </si>
  <si>
    <t>Cosmetic Bag</t>
  </si>
  <si>
    <t>M242</t>
  </si>
  <si>
    <t>Brush</t>
  </si>
  <si>
    <t>M241</t>
  </si>
  <si>
    <t>Dinner Planner</t>
  </si>
  <si>
    <t>Mug Sock Pack</t>
  </si>
  <si>
    <t xml:space="preserve">Cooler Bag </t>
  </si>
  <si>
    <t>M253</t>
  </si>
  <si>
    <t>Stamp</t>
  </si>
  <si>
    <t>M252</t>
  </si>
  <si>
    <t>Lady Bug Magnets</t>
  </si>
  <si>
    <t>Snuggle Heart</t>
  </si>
  <si>
    <t>M254</t>
  </si>
  <si>
    <t>Nail Polish Highlighter</t>
  </si>
  <si>
    <t>M256</t>
  </si>
  <si>
    <t>Feather Pen</t>
  </si>
  <si>
    <t>M255</t>
  </si>
  <si>
    <t>Choc Notepad</t>
  </si>
  <si>
    <t>M240</t>
  </si>
  <si>
    <t>Sticky Note Pad</t>
  </si>
  <si>
    <t>M110G</t>
  </si>
  <si>
    <t>Nan Notebook</t>
  </si>
  <si>
    <t>Grandparent Frame</t>
  </si>
  <si>
    <t>M1G</t>
  </si>
  <si>
    <t>Grandma Necklace</t>
  </si>
  <si>
    <t>M11</t>
  </si>
  <si>
    <t>Book Mark</t>
  </si>
  <si>
    <t>M243</t>
  </si>
  <si>
    <t>STW</t>
  </si>
  <si>
    <t>Owl Emery Board</t>
  </si>
  <si>
    <t xml:space="preserve">Premium Gift Bag </t>
  </si>
  <si>
    <t>DELIVERY*</t>
  </si>
  <si>
    <t>MMUG1</t>
  </si>
  <si>
    <t>Flamingo Mug</t>
  </si>
  <si>
    <t>MMUG2</t>
  </si>
  <si>
    <t>Queen Mug</t>
  </si>
  <si>
    <t>Calendar</t>
  </si>
  <si>
    <t>Tassel Keychain</t>
  </si>
  <si>
    <t>Slap Band</t>
  </si>
  <si>
    <t>Magnetic Notepad</t>
  </si>
  <si>
    <t>Multi colour pen</t>
  </si>
  <si>
    <t>Grandparent Mug</t>
  </si>
  <si>
    <t>M25</t>
  </si>
  <si>
    <t>Sold</t>
  </si>
  <si>
    <t>Family Recipe Sign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</si>
</sst>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[$$-C09]#,##0.00_);[Red]\([$$-C09]#,##0.00\)"/>
    <numFmt numFmtId="165" formatCode="[$$-C09]#,##0.00"/>
  </numFmts>
  <fonts count="26">
    <font>
      <sz val="10"/>
      <color indexed="0"/>
      <name val="Helvetica Neue"/>
    </font>
    <font>
      <sz val="10"/>
      <color indexed="0"/>
      <name val="Arial"/>
      <family val="2"/>
    </font>
    <font>
      <sz val="8"/>
      <color indexed="0"/>
      <name val="Arial"/>
      <family val="2"/>
    </font>
    <font>
      <sz val="9"/>
      <color indexed="0"/>
      <name val="Arial Bold"/>
    </font>
    <font>
      <sz val="10"/>
      <color indexed="0"/>
      <name val="Arial Bold"/>
    </font>
    <font>
      <sz val="12"/>
      <color indexed="0"/>
      <name val="Arial"/>
      <family val="2"/>
    </font>
    <font>
      <sz val="12"/>
      <color indexed="0"/>
      <name val="Helvetica Neue"/>
    </font>
    <font>
      <sz val="12"/>
      <name val="Arial Bold"/>
    </font>
    <font>
      <sz val="12"/>
      <color indexed="0"/>
      <name val="Arial"/>
      <family val="2"/>
    </font>
    <font>
      <sz val="10"/>
      <color indexed="0"/>
      <name val="Helvetica Neue"/>
    </font>
    <font>
      <sz val="9"/>
      <color indexed="0"/>
      <name val="Helvetica Neue"/>
    </font>
    <font>
      <b/>
      <sz val="9"/>
      <color indexed="22"/>
      <name val="Arial"/>
      <family val="2"/>
    </font>
    <font>
      <b/>
      <sz val="9"/>
      <color indexed="22"/>
      <name val="Helvetica Neue"/>
    </font>
    <font>
      <sz val="9"/>
      <color indexed="0"/>
      <name val="Arial"/>
      <family val="2"/>
    </font>
    <font>
      <sz val="10"/>
      <color indexed="22"/>
      <name val="Arial Bold"/>
    </font>
    <font>
      <sz val="10"/>
      <color indexed="0"/>
      <name val="Helvetica Neue"/>
    </font>
    <font>
      <sz val="11"/>
      <color indexed="0"/>
      <name val="Helvetica Neue"/>
    </font>
    <font>
      <sz val="8"/>
      <name val="Arial"/>
      <family val="2"/>
    </font>
    <font>
      <sz val="11"/>
      <name val="Arial"/>
      <family val="2"/>
    </font>
    <font>
      <sz val="11"/>
      <color indexed="0"/>
      <name val="Arial"/>
      <family val="2"/>
    </font>
    <font>
      <b/>
      <sz val="11"/>
      <color indexed="22"/>
      <name val="Arial"/>
      <family val="2"/>
    </font>
    <font>
      <b/>
      <sz val="11"/>
      <color indexed="22"/>
      <name val="Helvetica Neue"/>
    </font>
    <font>
      <sz val="11"/>
      <color indexed="58"/>
      <name val="Arial"/>
      <family val="2"/>
    </font>
    <font>
      <sz val="14"/>
      <name val="Arial Bold"/>
    </font>
    <font>
      <strike/>
      <sz val="11"/>
      <name val="Arial"/>
      <family val="2"/>
    </font>
    <font>
      <strike/>
      <sz val="11"/>
      <color indexed="5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5"/>
        <bgColor indexed="64"/>
      </patternFill>
    </fill>
  </fills>
  <borders count="8">
    <border>
      <left/>
      <right/>
      <top/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</borders>
  <cellStyleXfs count="3">
    <xf numFmtId="0" fontId="0" fillId="0" borderId="0" applyNumberFormat="0" applyFill="0" applyBorder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NumberFormat="1" applyFont="1" applyAlignment="1"/>
    <xf numFmtId="0" fontId="1" fillId="2" borderId="0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/>
    <xf numFmtId="0" fontId="6" fillId="0" borderId="0" xfId="0" applyFont="1"/>
    <xf numFmtId="0" fontId="6" fillId="0" borderId="0" xfId="0" applyNumberFormat="1" applyFont="1" applyAlignment="1"/>
    <xf numFmtId="0" fontId="5" fillId="2" borderId="0" xfId="0" applyNumberFormat="1" applyFont="1" applyFill="1" applyBorder="1" applyAlignment="1"/>
    <xf numFmtId="0" fontId="2" fillId="3" borderId="1" xfId="0" applyNumberFormat="1" applyFont="1" applyFill="1" applyBorder="1" applyAlignment="1"/>
    <xf numFmtId="0" fontId="2" fillId="3" borderId="2" xfId="0" applyNumberFormat="1" applyFont="1" applyFill="1" applyBorder="1" applyAlignment="1"/>
    <xf numFmtId="0" fontId="8" fillId="2" borderId="0" xfId="0" applyNumberFormat="1" applyFont="1" applyFill="1" applyBorder="1" applyAlignment="1"/>
    <xf numFmtId="0" fontId="7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center"/>
    </xf>
    <xf numFmtId="0" fontId="7" fillId="3" borderId="3" xfId="0" applyNumberFormat="1" applyFont="1" applyFill="1" applyBorder="1" applyAlignment="1">
      <alignment horizontal="right"/>
    </xf>
    <xf numFmtId="0" fontId="1" fillId="3" borderId="0" xfId="0" applyNumberFormat="1" applyFont="1" applyFill="1" applyBorder="1" applyAlignment="1"/>
    <xf numFmtId="0" fontId="3" fillId="3" borderId="0" xfId="0" applyNumberFormat="1" applyFont="1" applyFill="1" applyBorder="1" applyAlignment="1">
      <alignment horizontal="right"/>
    </xf>
    <xf numFmtId="0" fontId="0" fillId="3" borderId="0" xfId="0" applyNumberFormat="1" applyFont="1" applyFill="1" applyAlignment="1"/>
    <xf numFmtId="0" fontId="4" fillId="3" borderId="0" xfId="0" applyNumberFormat="1" applyFont="1" applyFill="1" applyBorder="1" applyAlignment="1"/>
    <xf numFmtId="0" fontId="4" fillId="3" borderId="4" xfId="0" applyNumberFormat="1" applyFont="1" applyFill="1" applyBorder="1" applyAlignment="1">
      <alignment horizontal="center"/>
    </xf>
    <xf numFmtId="0" fontId="10" fillId="0" borderId="0" xfId="0" applyNumberFormat="1" applyFont="1" applyAlignment="1"/>
    <xf numFmtId="0" fontId="10" fillId="0" borderId="0" xfId="0" applyFont="1"/>
    <xf numFmtId="0" fontId="13" fillId="2" borderId="0" xfId="0" applyNumberFormat="1" applyFont="1" applyFill="1" applyBorder="1" applyAlignment="1"/>
    <xf numFmtId="0" fontId="14" fillId="4" borderId="1" xfId="0" applyNumberFormat="1" applyFont="1" applyFill="1" applyBorder="1" applyAlignment="1"/>
    <xf numFmtId="0" fontId="14" fillId="4" borderId="1" xfId="0" applyNumberFormat="1" applyFont="1" applyFill="1" applyBorder="1" applyAlignment="1">
      <alignment horizontal="center"/>
    </xf>
    <xf numFmtId="0" fontId="15" fillId="0" borderId="0" xfId="0" applyFont="1"/>
    <xf numFmtId="0" fontId="15" fillId="0" borderId="0" xfId="0" applyNumberFormat="1" applyFont="1" applyAlignment="1"/>
    <xf numFmtId="0" fontId="16" fillId="0" borderId="0" xfId="0" applyNumberFormat="1" applyFont="1" applyAlignment="1"/>
    <xf numFmtId="44" fontId="6" fillId="0" borderId="0" xfId="1" applyFont="1" applyAlignment="1"/>
    <xf numFmtId="9" fontId="6" fillId="0" borderId="0" xfId="2" applyFont="1" applyAlignment="1"/>
    <xf numFmtId="0" fontId="1" fillId="3" borderId="1" xfId="0" applyNumberFormat="1" applyFont="1" applyFill="1" applyBorder="1" applyAlignment="1"/>
    <xf numFmtId="0" fontId="17" fillId="3" borderId="1" xfId="0" applyNumberFormat="1" applyFont="1" applyFill="1" applyBorder="1" applyAlignment="1"/>
    <xf numFmtId="164" fontId="18" fillId="3" borderId="1" xfId="0" applyNumberFormat="1" applyFont="1" applyFill="1" applyBorder="1" applyAlignment="1">
      <alignment horizontal="center"/>
    </xf>
    <xf numFmtId="0" fontId="18" fillId="3" borderId="1" xfId="0" applyNumberFormat="1" applyFont="1" applyFill="1" applyBorder="1" applyAlignment="1">
      <alignment horizontal="center"/>
    </xf>
    <xf numFmtId="165" fontId="18" fillId="3" borderId="1" xfId="0" applyNumberFormat="1" applyFont="1" applyFill="1" applyBorder="1" applyAlignment="1">
      <alignment horizontal="center"/>
    </xf>
    <xf numFmtId="0" fontId="19" fillId="2" borderId="0" xfId="0" applyNumberFormat="1" applyFont="1" applyFill="1" applyBorder="1" applyAlignment="1"/>
    <xf numFmtId="0" fontId="19" fillId="3" borderId="1" xfId="0" applyNumberFormat="1" applyFont="1" applyFill="1" applyBorder="1" applyAlignment="1">
      <alignment horizontal="center"/>
    </xf>
    <xf numFmtId="0" fontId="19" fillId="3" borderId="1" xfId="0" applyNumberFormat="1" applyFont="1" applyFill="1" applyBorder="1" applyAlignment="1"/>
    <xf numFmtId="164" fontId="19" fillId="3" borderId="1" xfId="0" applyNumberFormat="1" applyFont="1" applyFill="1" applyBorder="1" applyAlignment="1">
      <alignment horizontal="center"/>
    </xf>
    <xf numFmtId="0" fontId="19" fillId="3" borderId="0" xfId="0" applyNumberFormat="1" applyFont="1" applyFill="1" applyBorder="1" applyAlignment="1"/>
    <xf numFmtId="165" fontId="19" fillId="3" borderId="1" xfId="0" applyNumberFormat="1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horizontal="left"/>
    </xf>
    <xf numFmtId="0" fontId="19" fillId="0" borderId="1" xfId="0" applyNumberFormat="1" applyFont="1" applyFill="1" applyBorder="1" applyAlignment="1"/>
    <xf numFmtId="0" fontId="18" fillId="0" borderId="1" xfId="0" applyNumberFormat="1" applyFont="1" applyFill="1" applyBorder="1" applyAlignment="1">
      <alignment horizontal="left"/>
    </xf>
    <xf numFmtId="0" fontId="18" fillId="0" borderId="1" xfId="0" applyNumberFormat="1" applyFont="1" applyFill="1" applyBorder="1" applyAlignment="1"/>
    <xf numFmtId="0" fontId="18" fillId="0" borderId="1" xfId="0" applyFont="1" applyFill="1" applyBorder="1"/>
    <xf numFmtId="0" fontId="20" fillId="5" borderId="1" xfId="0" applyNumberFormat="1" applyFont="1" applyFill="1" applyBorder="1" applyAlignment="1">
      <alignment horizontal="left"/>
    </xf>
    <xf numFmtId="0" fontId="21" fillId="5" borderId="1" xfId="0" applyFont="1" applyFill="1" applyBorder="1" applyAlignment="1"/>
    <xf numFmtId="0" fontId="18" fillId="0" borderId="1" xfId="0" applyNumberFormat="1" applyFont="1" applyFill="1" applyBorder="1" applyAlignment="1">
      <alignment wrapText="1"/>
    </xf>
    <xf numFmtId="0" fontId="22" fillId="0" borderId="1" xfId="0" applyNumberFormat="1" applyFont="1" applyFill="1" applyBorder="1" applyAlignment="1"/>
    <xf numFmtId="164" fontId="22" fillId="3" borderId="1" xfId="0" applyNumberFormat="1" applyFont="1" applyFill="1" applyBorder="1" applyAlignment="1">
      <alignment horizontal="center"/>
    </xf>
    <xf numFmtId="0" fontId="23" fillId="3" borderId="0" xfId="0" applyNumberFormat="1" applyFont="1" applyFill="1" applyBorder="1" applyAlignment="1"/>
    <xf numFmtId="0" fontId="24" fillId="0" borderId="1" xfId="0" applyNumberFormat="1" applyFont="1" applyFill="1" applyBorder="1" applyAlignment="1">
      <alignment horizontal="left"/>
    </xf>
    <xf numFmtId="0" fontId="24" fillId="0" borderId="1" xfId="0" applyNumberFormat="1" applyFont="1" applyFill="1" applyBorder="1" applyAlignment="1"/>
    <xf numFmtId="164" fontId="25" fillId="3" borderId="1" xfId="0" applyNumberFormat="1" applyFont="1" applyFill="1" applyBorder="1" applyAlignment="1">
      <alignment horizontal="center"/>
    </xf>
    <xf numFmtId="164" fontId="24" fillId="3" borderId="1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/>
    <xf numFmtId="0" fontId="20" fillId="5" borderId="1" xfId="0" applyNumberFormat="1" applyFont="1" applyFill="1" applyBorder="1" applyAlignment="1">
      <alignment horizontal="left"/>
    </xf>
    <xf numFmtId="0" fontId="21" fillId="5" borderId="1" xfId="0" applyFont="1" applyFill="1" applyBorder="1" applyAlignment="1"/>
    <xf numFmtId="14" fontId="1" fillId="3" borderId="1" xfId="0" applyNumberFormat="1" applyFont="1" applyFill="1" applyBorder="1" applyAlignment="1"/>
    <xf numFmtId="0" fontId="11" fillId="5" borderId="5" xfId="0" applyNumberFormat="1" applyFont="1" applyFill="1" applyBorder="1" applyAlignment="1">
      <alignment horizontal="left"/>
    </xf>
    <xf numFmtId="0" fontId="12" fillId="5" borderId="6" xfId="0" applyFont="1" applyFill="1" applyBorder="1" applyAlignment="1"/>
    <xf numFmtId="0" fontId="12" fillId="5" borderId="7" xfId="0" applyFont="1" applyFill="1" applyBorder="1" applyAlignment="1"/>
    <xf numFmtId="0" fontId="0" fillId="3" borderId="0" xfId="0" applyFill="1" applyAlignment="1"/>
    <xf numFmtId="0" fontId="11" fillId="5" borderId="1" xfId="0" applyNumberFormat="1" applyFont="1" applyFill="1" applyBorder="1" applyAlignment="1">
      <alignment horizontal="left"/>
    </xf>
    <xf numFmtId="0" fontId="12" fillId="5" borderId="1" xfId="0" applyFont="1" applyFill="1" applyBorder="1" applyAlignment="1"/>
    <xf numFmtId="0" fontId="2" fillId="3" borderId="1" xfId="0" applyNumberFormat="1" applyFont="1" applyFill="1" applyBorder="1" applyAlignme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A0474"/>
      <rgbColor rgb="000000D4"/>
      <rgbColor rgb="003366FF"/>
      <rgbColor rgb="00C0C0C0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FFFFF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F2F9FB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11</xdr:col>
      <xdr:colOff>771525</xdr:colOff>
      <xdr:row>1</xdr:row>
      <xdr:rowOff>9525</xdr:rowOff>
    </xdr:to>
    <xdr:pic>
      <xdr:nvPicPr>
        <xdr:cNvPr id="102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0"/>
          <a:ext cx="109918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7"/>
  <sheetViews>
    <sheetView showGridLines="0" tabSelected="1" workbookViewId="0">
      <selection activeCell="C2" sqref="C2:F2"/>
    </sheetView>
  </sheetViews>
  <sheetFormatPr defaultColWidth="12" defaultRowHeight="20.100000000000001" customHeight="1"/>
  <cols>
    <col min="1" max="1" width="0.7109375" style="1" customWidth="1"/>
    <col min="2" max="2" width="12.28515625" style="1" customWidth="1"/>
    <col min="3" max="3" width="41" style="1" customWidth="1"/>
    <col min="4" max="4" width="7.7109375" style="1" customWidth="1"/>
    <col min="5" max="5" width="8" style="1" customWidth="1"/>
    <col min="6" max="6" width="9.7109375" style="1" customWidth="1"/>
    <col min="7" max="7" width="2.140625" style="1" customWidth="1"/>
    <col min="8" max="8" width="13.85546875" style="1" customWidth="1"/>
    <col min="9" max="9" width="40.28515625" style="1" customWidth="1"/>
    <col min="10" max="10" width="10" style="1" customWidth="1"/>
    <col min="11" max="11" width="8.28515625" style="1" customWidth="1"/>
    <col min="12" max="12" width="12" style="1" customWidth="1"/>
    <col min="13" max="13" width="6.42578125" customWidth="1"/>
    <col min="14" max="14" width="8.28515625" style="1" bestFit="1" customWidth="1"/>
    <col min="15" max="15" width="33.5703125" style="1" bestFit="1" customWidth="1"/>
    <col min="16" max="16384" width="12" style="1"/>
  </cols>
  <sheetData>
    <row r="1" spans="1:16" ht="54" customHeight="1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6" ht="16.5" customHeight="1">
      <c r="A2" s="3"/>
      <c r="B2" s="8" t="s">
        <v>4</v>
      </c>
      <c r="C2" s="57"/>
      <c r="D2" s="54"/>
      <c r="E2" s="54"/>
      <c r="F2" s="54"/>
      <c r="G2" s="3"/>
      <c r="H2" s="7" t="s">
        <v>5</v>
      </c>
      <c r="I2" s="54"/>
      <c r="J2" s="54"/>
      <c r="K2" s="54"/>
      <c r="L2" s="54"/>
    </row>
    <row r="3" spans="1:16" ht="16.5" customHeight="1">
      <c r="A3" s="3"/>
      <c r="B3" s="8" t="s">
        <v>6</v>
      </c>
      <c r="C3" s="54"/>
      <c r="D3" s="54"/>
      <c r="E3" s="54"/>
      <c r="F3" s="54"/>
      <c r="G3" s="3"/>
      <c r="H3" s="7" t="s">
        <v>10</v>
      </c>
      <c r="I3" s="54"/>
      <c r="J3" s="54"/>
      <c r="K3" s="54"/>
      <c r="L3" s="54"/>
    </row>
    <row r="4" spans="1:16" ht="16.5" customHeight="1">
      <c r="A4" s="3"/>
      <c r="B4" s="8" t="s">
        <v>7</v>
      </c>
      <c r="C4" s="54"/>
      <c r="D4" s="54"/>
      <c r="E4" s="54"/>
      <c r="F4" s="54"/>
      <c r="G4" s="3"/>
      <c r="H4" s="7" t="s">
        <v>186</v>
      </c>
      <c r="I4" s="54"/>
      <c r="J4" s="54"/>
      <c r="K4" s="54"/>
      <c r="L4" s="54"/>
    </row>
    <row r="5" spans="1:16" ht="16.5" customHeight="1">
      <c r="A5" s="3"/>
      <c r="B5" s="8" t="s">
        <v>8</v>
      </c>
      <c r="C5" s="54"/>
      <c r="D5" s="54"/>
      <c r="E5" s="54"/>
      <c r="F5" s="54"/>
      <c r="G5" s="3"/>
      <c r="H5" s="7" t="s">
        <v>12</v>
      </c>
      <c r="I5" s="54"/>
      <c r="J5" s="54"/>
      <c r="K5" s="54"/>
      <c r="L5" s="54"/>
    </row>
    <row r="6" spans="1:16" ht="16.5" customHeight="1">
      <c r="A6" s="3"/>
      <c r="B6" s="8" t="s">
        <v>9</v>
      </c>
      <c r="C6" s="28"/>
      <c r="D6" s="29" t="s">
        <v>185</v>
      </c>
      <c r="E6" s="28"/>
      <c r="F6" s="28"/>
      <c r="G6" s="3"/>
      <c r="H6" s="64" t="s">
        <v>187</v>
      </c>
      <c r="I6" s="64"/>
      <c r="J6" s="54" t="s">
        <v>11</v>
      </c>
      <c r="K6" s="54"/>
      <c r="L6" s="54"/>
    </row>
    <row r="7" spans="1:16" ht="16.5" customHeight="1">
      <c r="A7" s="3"/>
      <c r="B7" s="64" t="s">
        <v>13</v>
      </c>
      <c r="C7" s="64"/>
      <c r="D7" s="54"/>
      <c r="E7" s="54"/>
      <c r="F7" s="54"/>
      <c r="G7" s="3"/>
      <c r="H7" s="64" t="s">
        <v>188</v>
      </c>
      <c r="I7" s="64"/>
      <c r="J7" s="54"/>
      <c r="K7" s="54"/>
      <c r="L7" s="54"/>
    </row>
    <row r="8" spans="1:16" ht="3.75" customHeight="1">
      <c r="A8" s="3"/>
      <c r="B8" s="3"/>
      <c r="C8" s="3"/>
      <c r="D8" s="2"/>
      <c r="E8" s="2"/>
      <c r="F8" s="3"/>
      <c r="G8" s="3"/>
      <c r="H8" s="3"/>
      <c r="I8" s="3"/>
      <c r="J8" s="3"/>
      <c r="K8" s="3"/>
      <c r="L8" s="3"/>
    </row>
    <row r="9" spans="1:16" s="24" customFormat="1" ht="13.5" customHeight="1">
      <c r="A9" s="3"/>
      <c r="B9" s="21" t="s">
        <v>14</v>
      </c>
      <c r="C9" s="21" t="s">
        <v>15</v>
      </c>
      <c r="D9" s="22" t="s">
        <v>16</v>
      </c>
      <c r="E9" s="22" t="s">
        <v>17</v>
      </c>
      <c r="F9" s="22" t="s">
        <v>18</v>
      </c>
      <c r="G9" s="3"/>
      <c r="H9" s="21" t="s">
        <v>14</v>
      </c>
      <c r="I9" s="21" t="s">
        <v>15</v>
      </c>
      <c r="J9" s="22" t="s">
        <v>16</v>
      </c>
      <c r="K9" s="22" t="s">
        <v>17</v>
      </c>
      <c r="L9" s="21" t="s">
        <v>18</v>
      </c>
      <c r="M9" s="23"/>
    </row>
    <row r="10" spans="1:16" s="18" customFormat="1" ht="12">
      <c r="A10" s="20"/>
      <c r="B10" s="58" t="s">
        <v>19</v>
      </c>
      <c r="C10" s="59"/>
      <c r="D10" s="59"/>
      <c r="E10" s="59"/>
      <c r="F10" s="60"/>
      <c r="G10" s="20"/>
      <c r="H10" s="58" t="s">
        <v>30</v>
      </c>
      <c r="I10" s="59"/>
      <c r="J10" s="59"/>
      <c r="K10" s="59"/>
      <c r="L10" s="60"/>
      <c r="M10" s="19"/>
    </row>
    <row r="11" spans="1:16" s="5" customFormat="1" ht="17.850000000000001" customHeight="1">
      <c r="A11" s="6"/>
      <c r="B11" s="41" t="s">
        <v>266</v>
      </c>
      <c r="C11" s="42" t="s">
        <v>267</v>
      </c>
      <c r="D11" s="30">
        <v>2.2000000000000002</v>
      </c>
      <c r="E11" s="31"/>
      <c r="F11" s="32">
        <f>D11*E11</f>
        <v>0</v>
      </c>
      <c r="G11" s="33"/>
      <c r="H11" s="42" t="s">
        <v>164</v>
      </c>
      <c r="I11" s="42" t="s">
        <v>165</v>
      </c>
      <c r="J11" s="30">
        <v>1.8</v>
      </c>
      <c r="K11" s="34"/>
      <c r="L11" s="32">
        <f>J11*K11</f>
        <v>0</v>
      </c>
      <c r="M11" s="4"/>
    </row>
    <row r="12" spans="1:16" s="5" customFormat="1" ht="17.850000000000001" customHeight="1">
      <c r="A12" s="9"/>
      <c r="B12" s="41" t="s">
        <v>268</v>
      </c>
      <c r="C12" s="42" t="s">
        <v>269</v>
      </c>
      <c r="D12" s="30">
        <v>2.2000000000000002</v>
      </c>
      <c r="E12" s="31"/>
      <c r="F12" s="32">
        <f t="shared" ref="F12:F18" si="0">D12*E12</f>
        <v>0</v>
      </c>
      <c r="G12" s="33"/>
      <c r="H12" s="41" t="s">
        <v>55</v>
      </c>
      <c r="I12" s="42" t="s">
        <v>25</v>
      </c>
      <c r="J12" s="36">
        <v>2.2000000000000002</v>
      </c>
      <c r="K12" s="34"/>
      <c r="L12" s="32">
        <f>J12*K12</f>
        <v>0</v>
      </c>
    </row>
    <row r="13" spans="1:16" s="5" customFormat="1" ht="17.850000000000001" customHeight="1">
      <c r="A13" s="9"/>
      <c r="B13" s="41" t="s">
        <v>195</v>
      </c>
      <c r="C13" s="42" t="s">
        <v>137</v>
      </c>
      <c r="D13" s="30">
        <v>4.5</v>
      </c>
      <c r="E13" s="31"/>
      <c r="F13" s="32">
        <f t="shared" si="0"/>
        <v>0</v>
      </c>
      <c r="G13" s="33"/>
      <c r="H13" s="41" t="s">
        <v>237</v>
      </c>
      <c r="I13" s="42" t="s">
        <v>238</v>
      </c>
      <c r="J13" s="30">
        <v>2.2000000000000002</v>
      </c>
      <c r="K13" s="34"/>
      <c r="L13" s="32">
        <f t="shared" ref="L13:L22" si="1">J13*K13</f>
        <v>0</v>
      </c>
      <c r="N13" s="1"/>
      <c r="O13" s="1"/>
      <c r="P13" s="1"/>
    </row>
    <row r="14" spans="1:16" s="5" customFormat="1" ht="17.850000000000001" customHeight="1">
      <c r="A14" s="9"/>
      <c r="B14" s="41" t="s">
        <v>191</v>
      </c>
      <c r="C14" s="42" t="s">
        <v>192</v>
      </c>
      <c r="D14" s="30">
        <v>0.5</v>
      </c>
      <c r="E14" s="31"/>
      <c r="F14" s="32">
        <f t="shared" si="0"/>
        <v>0</v>
      </c>
      <c r="G14" s="33"/>
      <c r="H14" s="42" t="s">
        <v>35</v>
      </c>
      <c r="I14" s="42" t="s">
        <v>240</v>
      </c>
      <c r="J14" s="48">
        <v>3.4</v>
      </c>
      <c r="K14" s="34"/>
      <c r="L14" s="32">
        <f t="shared" si="1"/>
        <v>0</v>
      </c>
      <c r="N14" s="1"/>
      <c r="O14" s="1"/>
      <c r="P14" s="1"/>
    </row>
    <row r="15" spans="1:16" s="5" customFormat="1" ht="17.850000000000001" customHeight="1">
      <c r="A15" s="9"/>
      <c r="B15" s="41" t="s">
        <v>193</v>
      </c>
      <c r="C15" s="42" t="s">
        <v>194</v>
      </c>
      <c r="D15" s="30">
        <v>2.2999999999999998</v>
      </c>
      <c r="E15" s="31"/>
      <c r="F15" s="32">
        <f t="shared" si="0"/>
        <v>0</v>
      </c>
      <c r="G15" s="33"/>
      <c r="H15" s="41" t="s">
        <v>40</v>
      </c>
      <c r="I15" s="42" t="s">
        <v>128</v>
      </c>
      <c r="J15" s="30">
        <v>2.5</v>
      </c>
      <c r="K15" s="34"/>
      <c r="L15" s="32">
        <f t="shared" si="1"/>
        <v>0</v>
      </c>
      <c r="N15" s="1"/>
      <c r="O15" s="1"/>
      <c r="P15" s="1"/>
    </row>
    <row r="16" spans="1:16" s="5" customFormat="1" ht="17.850000000000001" customHeight="1">
      <c r="A16" s="9"/>
      <c r="B16" s="39" t="s">
        <v>189</v>
      </c>
      <c r="C16" s="40" t="s">
        <v>190</v>
      </c>
      <c r="D16" s="30">
        <v>2.95</v>
      </c>
      <c r="E16" s="31"/>
      <c r="F16" s="32">
        <f t="shared" si="0"/>
        <v>0</v>
      </c>
      <c r="G16" s="33"/>
      <c r="H16" s="42" t="s">
        <v>44</v>
      </c>
      <c r="I16" s="42" t="s">
        <v>129</v>
      </c>
      <c r="J16" s="30">
        <v>2.95</v>
      </c>
      <c r="K16" s="34"/>
      <c r="L16" s="32">
        <f t="shared" si="1"/>
        <v>0</v>
      </c>
      <c r="N16" s="1"/>
      <c r="O16" s="1"/>
      <c r="P16" s="1"/>
    </row>
    <row r="17" spans="1:17" s="5" customFormat="1" ht="17.850000000000001" customHeight="1">
      <c r="A17" s="9"/>
      <c r="B17" s="41" t="s">
        <v>88</v>
      </c>
      <c r="C17" s="42" t="s">
        <v>113</v>
      </c>
      <c r="D17" s="30">
        <v>3.7</v>
      </c>
      <c r="E17" s="31"/>
      <c r="F17" s="32">
        <f t="shared" si="0"/>
        <v>0</v>
      </c>
      <c r="G17" s="33"/>
      <c r="H17" s="41" t="s">
        <v>62</v>
      </c>
      <c r="I17" s="42" t="s">
        <v>109</v>
      </c>
      <c r="J17" s="30">
        <v>2.9</v>
      </c>
      <c r="K17" s="34"/>
      <c r="L17" s="32">
        <f t="shared" si="1"/>
        <v>0</v>
      </c>
      <c r="M17" s="4"/>
    </row>
    <row r="18" spans="1:17" s="5" customFormat="1" ht="17.850000000000001" customHeight="1">
      <c r="A18" s="6"/>
      <c r="B18" s="43" t="s">
        <v>196</v>
      </c>
      <c r="C18" s="42" t="s">
        <v>197</v>
      </c>
      <c r="D18" s="30">
        <v>0.99</v>
      </c>
      <c r="E18" s="31"/>
      <c r="F18" s="32">
        <f t="shared" si="0"/>
        <v>0</v>
      </c>
      <c r="G18" s="33"/>
      <c r="H18" s="40" t="s">
        <v>45</v>
      </c>
      <c r="I18" s="40" t="s">
        <v>23</v>
      </c>
      <c r="J18" s="48">
        <v>2.2999999999999998</v>
      </c>
      <c r="K18" s="34"/>
      <c r="L18" s="32">
        <f t="shared" si="1"/>
        <v>0</v>
      </c>
      <c r="M18" s="4"/>
    </row>
    <row r="19" spans="1:17" s="5" customFormat="1" ht="17.850000000000001" customHeight="1">
      <c r="A19" s="6"/>
      <c r="B19" s="55" t="s">
        <v>34</v>
      </c>
      <c r="C19" s="56"/>
      <c r="D19" s="56"/>
      <c r="E19" s="56"/>
      <c r="F19" s="56"/>
      <c r="G19" s="33"/>
      <c r="H19" s="50" t="s">
        <v>123</v>
      </c>
      <c r="I19" s="51" t="s">
        <v>124</v>
      </c>
      <c r="J19" s="52">
        <v>0.9</v>
      </c>
      <c r="K19" s="34" t="s">
        <v>277</v>
      </c>
      <c r="L19" s="32"/>
      <c r="M19" s="4"/>
    </row>
    <row r="20" spans="1:17" s="5" customFormat="1" ht="17.850000000000001" customHeight="1">
      <c r="A20" s="6"/>
      <c r="B20" s="41" t="s">
        <v>36</v>
      </c>
      <c r="C20" s="42" t="s">
        <v>198</v>
      </c>
      <c r="D20" s="30">
        <v>2.2000000000000002</v>
      </c>
      <c r="E20" s="34"/>
      <c r="F20" s="32">
        <f t="shared" ref="F20:F30" si="2">D20*E20</f>
        <v>0</v>
      </c>
      <c r="G20" s="33"/>
      <c r="H20" s="42" t="s">
        <v>103</v>
      </c>
      <c r="I20" s="42" t="s">
        <v>127</v>
      </c>
      <c r="J20" s="30">
        <v>2.95</v>
      </c>
      <c r="K20" s="34"/>
      <c r="L20" s="32">
        <f t="shared" si="1"/>
        <v>0</v>
      </c>
      <c r="M20" s="4"/>
    </row>
    <row r="21" spans="1:17" s="5" customFormat="1" ht="17.850000000000001" customHeight="1">
      <c r="A21" s="6"/>
      <c r="B21" s="41" t="s">
        <v>37</v>
      </c>
      <c r="C21" s="42" t="s">
        <v>120</v>
      </c>
      <c r="D21" s="30">
        <v>2.2000000000000002</v>
      </c>
      <c r="E21" s="34"/>
      <c r="F21" s="32">
        <f t="shared" si="2"/>
        <v>0</v>
      </c>
      <c r="G21" s="33"/>
      <c r="H21" s="43" t="s">
        <v>91</v>
      </c>
      <c r="I21" s="42" t="s">
        <v>239</v>
      </c>
      <c r="J21" s="36">
        <v>3.95</v>
      </c>
      <c r="K21" s="34"/>
      <c r="L21" s="32">
        <f t="shared" si="1"/>
        <v>0</v>
      </c>
      <c r="M21" s="4"/>
    </row>
    <row r="22" spans="1:17" s="5" customFormat="1" ht="17.850000000000001" customHeight="1">
      <c r="A22" s="6"/>
      <c r="B22" s="42" t="s">
        <v>38</v>
      </c>
      <c r="C22" s="42" t="s">
        <v>39</v>
      </c>
      <c r="D22" s="30">
        <v>2.4</v>
      </c>
      <c r="E22" s="34"/>
      <c r="F22" s="32">
        <f t="shared" si="2"/>
        <v>0</v>
      </c>
      <c r="G22" s="33"/>
      <c r="H22" s="41" t="s">
        <v>130</v>
      </c>
      <c r="I22" s="42" t="s">
        <v>131</v>
      </c>
      <c r="J22" s="30">
        <v>1.7</v>
      </c>
      <c r="K22" s="34"/>
      <c r="L22" s="32">
        <f t="shared" si="1"/>
        <v>0</v>
      </c>
      <c r="M22" s="4"/>
    </row>
    <row r="23" spans="1:17" s="5" customFormat="1" ht="17.850000000000001" customHeight="1">
      <c r="A23" s="6"/>
      <c r="B23" s="42" t="s">
        <v>276</v>
      </c>
      <c r="C23" s="42" t="s">
        <v>199</v>
      </c>
      <c r="D23" s="30">
        <v>2.8</v>
      </c>
      <c r="E23" s="34"/>
      <c r="F23" s="32">
        <f t="shared" si="2"/>
        <v>0</v>
      </c>
      <c r="G23" s="33"/>
      <c r="H23" s="44" t="s">
        <v>31</v>
      </c>
      <c r="I23" s="45"/>
      <c r="J23" s="45"/>
      <c r="K23" s="45"/>
      <c r="L23" s="45"/>
      <c r="M23" s="4"/>
    </row>
    <row r="24" spans="1:17" s="5" customFormat="1" ht="17.850000000000001" customHeight="1">
      <c r="A24" s="6"/>
      <c r="B24" s="41" t="s">
        <v>78</v>
      </c>
      <c r="C24" s="42" t="s">
        <v>79</v>
      </c>
      <c r="D24" s="30">
        <v>3.2</v>
      </c>
      <c r="E24" s="34"/>
      <c r="F24" s="32">
        <f t="shared" si="2"/>
        <v>0</v>
      </c>
      <c r="G24" s="33"/>
      <c r="H24" s="40" t="s">
        <v>57</v>
      </c>
      <c r="I24" s="40" t="s">
        <v>58</v>
      </c>
      <c r="J24" s="30">
        <v>1.35</v>
      </c>
      <c r="K24" s="34"/>
      <c r="L24" s="32">
        <f t="shared" ref="L24:L33" si="3">J24*K24</f>
        <v>0</v>
      </c>
      <c r="M24" s="4"/>
    </row>
    <row r="25" spans="1:17" s="5" customFormat="1" ht="17.850000000000001" customHeight="1">
      <c r="A25" s="6"/>
      <c r="B25" s="41" t="s">
        <v>200</v>
      </c>
      <c r="C25" s="42" t="s">
        <v>201</v>
      </c>
      <c r="D25" s="30">
        <v>2</v>
      </c>
      <c r="E25" s="34"/>
      <c r="F25" s="32">
        <f t="shared" si="2"/>
        <v>0</v>
      </c>
      <c r="G25" s="33"/>
      <c r="H25" s="39" t="s">
        <v>181</v>
      </c>
      <c r="I25" s="40" t="s">
        <v>182</v>
      </c>
      <c r="J25" s="30">
        <v>1.95</v>
      </c>
      <c r="K25" s="34"/>
      <c r="L25" s="32">
        <f t="shared" si="3"/>
        <v>0</v>
      </c>
    </row>
    <row r="26" spans="1:17" s="5" customFormat="1" ht="17.850000000000001" customHeight="1">
      <c r="A26" s="6"/>
      <c r="B26" s="43" t="s">
        <v>60</v>
      </c>
      <c r="C26" s="42" t="s">
        <v>202</v>
      </c>
      <c r="D26" s="30">
        <v>2.5</v>
      </c>
      <c r="E26" s="34"/>
      <c r="F26" s="32">
        <f t="shared" si="2"/>
        <v>0</v>
      </c>
      <c r="G26" s="33"/>
      <c r="H26" s="42" t="s">
        <v>56</v>
      </c>
      <c r="I26" s="42" t="s">
        <v>93</v>
      </c>
      <c r="J26" s="30">
        <v>2</v>
      </c>
      <c r="K26" s="34"/>
      <c r="L26" s="32">
        <f t="shared" si="3"/>
        <v>0</v>
      </c>
    </row>
    <row r="27" spans="1:17" s="5" customFormat="1" ht="17.850000000000001" customHeight="1">
      <c r="A27" s="6"/>
      <c r="B27" s="42" t="s">
        <v>121</v>
      </c>
      <c r="C27" s="42" t="s">
        <v>122</v>
      </c>
      <c r="D27" s="30">
        <v>1.8</v>
      </c>
      <c r="E27" s="34"/>
      <c r="F27" s="32">
        <f t="shared" si="2"/>
        <v>0</v>
      </c>
      <c r="G27" s="33"/>
      <c r="H27" s="42" t="s">
        <v>94</v>
      </c>
      <c r="I27" s="42" t="s">
        <v>95</v>
      </c>
      <c r="J27" s="30">
        <v>1.8</v>
      </c>
      <c r="K27" s="34"/>
      <c r="L27" s="32">
        <f t="shared" si="3"/>
        <v>0</v>
      </c>
    </row>
    <row r="28" spans="1:17" s="5" customFormat="1" ht="17.850000000000001" customHeight="1">
      <c r="A28" s="6"/>
      <c r="B28" s="43" t="s">
        <v>203</v>
      </c>
      <c r="C28" s="42" t="s">
        <v>204</v>
      </c>
      <c r="D28" s="30">
        <v>2.9</v>
      </c>
      <c r="E28" s="34"/>
      <c r="F28" s="32">
        <f t="shared" si="2"/>
        <v>0</v>
      </c>
      <c r="G28" s="33"/>
      <c r="H28" s="41" t="s">
        <v>81</v>
      </c>
      <c r="I28" s="42" t="s">
        <v>82</v>
      </c>
      <c r="J28" s="30">
        <v>3.5</v>
      </c>
      <c r="K28" s="34"/>
      <c r="L28" s="32">
        <f t="shared" si="3"/>
        <v>0</v>
      </c>
      <c r="P28" s="27"/>
      <c r="Q28" s="26"/>
    </row>
    <row r="29" spans="1:17" s="5" customFormat="1" ht="17.850000000000001" customHeight="1">
      <c r="A29" s="6"/>
      <c r="B29" s="41" t="s">
        <v>116</v>
      </c>
      <c r="C29" s="42" t="s">
        <v>117</v>
      </c>
      <c r="D29" s="30">
        <v>2.7</v>
      </c>
      <c r="E29" s="34"/>
      <c r="F29" s="32">
        <f>D29*E29</f>
        <v>0</v>
      </c>
      <c r="G29" s="33"/>
      <c r="H29" s="41" t="s">
        <v>102</v>
      </c>
      <c r="I29" s="42" t="s">
        <v>114</v>
      </c>
      <c r="J29" s="36">
        <v>3.85</v>
      </c>
      <c r="K29" s="34"/>
      <c r="L29" s="32">
        <f t="shared" si="3"/>
        <v>0</v>
      </c>
      <c r="M29" s="4"/>
    </row>
    <row r="30" spans="1:17" s="5" customFormat="1" ht="17.850000000000001" customHeight="1">
      <c r="A30" s="6"/>
      <c r="B30" s="43" t="s">
        <v>211</v>
      </c>
      <c r="C30" s="42" t="s">
        <v>212</v>
      </c>
      <c r="D30" s="30">
        <v>2.5</v>
      </c>
      <c r="E30" s="34"/>
      <c r="F30" s="32">
        <f t="shared" si="2"/>
        <v>0</v>
      </c>
      <c r="G30" s="33"/>
      <c r="H30" s="41" t="s">
        <v>241</v>
      </c>
      <c r="I30" s="42" t="s">
        <v>242</v>
      </c>
      <c r="J30" s="30">
        <v>2.2999999999999998</v>
      </c>
      <c r="K30" s="34"/>
      <c r="L30" s="32">
        <f t="shared" si="3"/>
        <v>0</v>
      </c>
      <c r="M30" s="4"/>
    </row>
    <row r="31" spans="1:17" s="5" customFormat="1" ht="17.850000000000001" customHeight="1">
      <c r="A31" s="6"/>
      <c r="B31" s="43" t="s">
        <v>87</v>
      </c>
      <c r="C31" s="42" t="s">
        <v>206</v>
      </c>
      <c r="D31" s="30">
        <v>2.9</v>
      </c>
      <c r="E31" s="34"/>
      <c r="F31" s="32">
        <f>D31*E31</f>
        <v>0</v>
      </c>
      <c r="G31" s="33"/>
      <c r="H31" s="43" t="s">
        <v>179</v>
      </c>
      <c r="I31" s="42" t="s">
        <v>180</v>
      </c>
      <c r="J31" s="30">
        <v>2.9</v>
      </c>
      <c r="K31" s="34"/>
      <c r="L31" s="32">
        <f t="shared" si="3"/>
        <v>0</v>
      </c>
      <c r="M31" s="4"/>
    </row>
    <row r="32" spans="1:17" s="5" customFormat="1" ht="17.850000000000001" customHeight="1">
      <c r="A32" s="6"/>
      <c r="B32" s="43" t="s">
        <v>207</v>
      </c>
      <c r="C32" s="42" t="s">
        <v>208</v>
      </c>
      <c r="D32" s="30">
        <v>3.75</v>
      </c>
      <c r="E32" s="34"/>
      <c r="F32" s="32">
        <f>D32*E32</f>
        <v>0</v>
      </c>
      <c r="G32" s="33"/>
      <c r="H32" s="42" t="s">
        <v>177</v>
      </c>
      <c r="I32" s="42" t="s">
        <v>178</v>
      </c>
      <c r="J32" s="30">
        <v>2.25</v>
      </c>
      <c r="K32" s="34"/>
      <c r="L32" s="32">
        <f t="shared" si="3"/>
        <v>0</v>
      </c>
      <c r="M32" s="4"/>
    </row>
    <row r="33" spans="1:13" s="5" customFormat="1" ht="17.850000000000001" customHeight="1">
      <c r="A33" s="6"/>
      <c r="B33" s="41" t="s">
        <v>205</v>
      </c>
      <c r="C33" s="42" t="s">
        <v>115</v>
      </c>
      <c r="D33" s="30">
        <v>2.2000000000000002</v>
      </c>
      <c r="E33" s="34"/>
      <c r="F33" s="32">
        <f>D33*E33</f>
        <v>0</v>
      </c>
      <c r="G33" s="33"/>
      <c r="H33" s="41" t="s">
        <v>84</v>
      </c>
      <c r="I33" s="42" t="s">
        <v>245</v>
      </c>
      <c r="J33" s="30">
        <v>2.7</v>
      </c>
      <c r="K33" s="34"/>
      <c r="L33" s="32">
        <f t="shared" si="3"/>
        <v>0</v>
      </c>
      <c r="M33" s="4"/>
    </row>
    <row r="34" spans="1:13" s="5" customFormat="1" ht="17.850000000000001" customHeight="1">
      <c r="A34" s="6"/>
      <c r="B34" s="43" t="s">
        <v>209</v>
      </c>
      <c r="C34" s="42" t="s">
        <v>210</v>
      </c>
      <c r="D34" s="30">
        <v>2.5</v>
      </c>
      <c r="E34" s="34"/>
      <c r="F34" s="32">
        <f>D34*E34</f>
        <v>0</v>
      </c>
      <c r="G34" s="33"/>
      <c r="H34" s="47" t="s">
        <v>59</v>
      </c>
      <c r="I34" s="47" t="s">
        <v>174</v>
      </c>
      <c r="J34" s="36">
        <v>1.7</v>
      </c>
      <c r="K34" s="34"/>
      <c r="L34" s="32">
        <f t="shared" ref="L34:L59" si="4">J34*K34</f>
        <v>0</v>
      </c>
      <c r="M34" s="4"/>
    </row>
    <row r="35" spans="1:13" s="5" customFormat="1" ht="17.850000000000001" customHeight="1">
      <c r="A35" s="6"/>
      <c r="B35" s="41" t="s">
        <v>89</v>
      </c>
      <c r="C35" s="42" t="s">
        <v>90</v>
      </c>
      <c r="D35" s="30">
        <v>2.2000000000000002</v>
      </c>
      <c r="E35" s="34"/>
      <c r="F35" s="32">
        <f>D35*E35</f>
        <v>0</v>
      </c>
      <c r="G35" s="33"/>
      <c r="H35" s="42" t="s">
        <v>159</v>
      </c>
      <c r="I35" s="42" t="s">
        <v>160</v>
      </c>
      <c r="J35" s="30">
        <v>1.7</v>
      </c>
      <c r="K35" s="34"/>
      <c r="L35" s="32">
        <f t="shared" si="4"/>
        <v>0</v>
      </c>
      <c r="M35" s="4"/>
    </row>
    <row r="36" spans="1:13" s="5" customFormat="1" ht="17.850000000000001" customHeight="1">
      <c r="A36" s="6"/>
      <c r="B36" s="55" t="s">
        <v>20</v>
      </c>
      <c r="C36" s="56"/>
      <c r="D36" s="56"/>
      <c r="E36" s="56"/>
      <c r="F36" s="56"/>
      <c r="G36" s="33"/>
      <c r="H36" s="39" t="s">
        <v>80</v>
      </c>
      <c r="I36" s="40" t="s">
        <v>173</v>
      </c>
      <c r="J36" s="30">
        <v>1.99</v>
      </c>
      <c r="K36" s="34"/>
      <c r="L36" s="32">
        <f t="shared" si="4"/>
        <v>0</v>
      </c>
      <c r="M36" s="4"/>
    </row>
    <row r="37" spans="1:13" s="5" customFormat="1" ht="17.850000000000001" customHeight="1">
      <c r="A37" s="6"/>
      <c r="B37" s="42" t="s">
        <v>136</v>
      </c>
      <c r="C37" s="42" t="s">
        <v>214</v>
      </c>
      <c r="D37" s="36">
        <v>2</v>
      </c>
      <c r="E37" s="34"/>
      <c r="F37" s="32">
        <f t="shared" ref="F37:F48" si="5">D37*E37</f>
        <v>0</v>
      </c>
      <c r="G37" s="33"/>
      <c r="H37" s="41" t="s">
        <v>85</v>
      </c>
      <c r="I37" s="42" t="s">
        <v>86</v>
      </c>
      <c r="J37" s="30">
        <v>1.5</v>
      </c>
      <c r="K37" s="34"/>
      <c r="L37" s="32">
        <f t="shared" si="4"/>
        <v>0</v>
      </c>
    </row>
    <row r="38" spans="1:13" s="5" customFormat="1" ht="17.850000000000001" customHeight="1">
      <c r="A38" s="6"/>
      <c r="B38" s="41" t="s">
        <v>215</v>
      </c>
      <c r="C38" s="42" t="s">
        <v>216</v>
      </c>
      <c r="D38" s="30">
        <v>2.2000000000000002</v>
      </c>
      <c r="E38" s="34"/>
      <c r="F38" s="32">
        <f t="shared" si="5"/>
        <v>0</v>
      </c>
      <c r="G38" s="33"/>
      <c r="H38" s="42" t="s">
        <v>134</v>
      </c>
      <c r="I38" s="42" t="s">
        <v>135</v>
      </c>
      <c r="J38" s="36">
        <v>1.6</v>
      </c>
      <c r="K38" s="34"/>
      <c r="L38" s="32">
        <f t="shared" si="4"/>
        <v>0</v>
      </c>
    </row>
    <row r="39" spans="1:13" s="5" customFormat="1" ht="17.850000000000001" customHeight="1">
      <c r="A39" s="6"/>
      <c r="B39" s="42" t="s">
        <v>132</v>
      </c>
      <c r="C39" s="42" t="s">
        <v>133</v>
      </c>
      <c r="D39" s="30">
        <v>2.8</v>
      </c>
      <c r="E39" s="34"/>
      <c r="F39" s="32">
        <f t="shared" si="5"/>
        <v>0</v>
      </c>
      <c r="G39" s="33"/>
      <c r="H39" s="41" t="s">
        <v>243</v>
      </c>
      <c r="I39" s="42" t="s">
        <v>244</v>
      </c>
      <c r="J39" s="30">
        <v>1.5</v>
      </c>
      <c r="K39" s="34"/>
      <c r="L39" s="32">
        <f t="shared" si="4"/>
        <v>0</v>
      </c>
    </row>
    <row r="40" spans="1:13" s="5" customFormat="1" ht="17.850000000000001" customHeight="1">
      <c r="A40" s="6"/>
      <c r="B40" s="43" t="s">
        <v>83</v>
      </c>
      <c r="C40" s="42" t="s">
        <v>217</v>
      </c>
      <c r="D40" s="30">
        <v>2.95</v>
      </c>
      <c r="E40" s="34"/>
      <c r="F40" s="32">
        <f t="shared" si="5"/>
        <v>0</v>
      </c>
      <c r="G40" s="33"/>
      <c r="H40" s="42" t="s">
        <v>125</v>
      </c>
      <c r="I40" s="42" t="s">
        <v>126</v>
      </c>
      <c r="J40" s="30">
        <v>2.2000000000000002</v>
      </c>
      <c r="K40" s="34"/>
      <c r="L40" s="32">
        <f t="shared" si="4"/>
        <v>0</v>
      </c>
      <c r="M40" s="4"/>
    </row>
    <row r="41" spans="1:13" s="5" customFormat="1" ht="17.850000000000001" customHeight="1">
      <c r="A41" s="6"/>
      <c r="B41" s="41" t="s">
        <v>218</v>
      </c>
      <c r="C41" s="42" t="s">
        <v>219</v>
      </c>
      <c r="D41" s="30">
        <v>3.5</v>
      </c>
      <c r="E41" s="34"/>
      <c r="F41" s="32">
        <f t="shared" si="5"/>
        <v>0</v>
      </c>
      <c r="G41" s="33"/>
      <c r="H41" s="41" t="s">
        <v>111</v>
      </c>
      <c r="I41" s="42" t="s">
        <v>110</v>
      </c>
      <c r="J41" s="30">
        <v>3.25</v>
      </c>
      <c r="K41" s="34"/>
      <c r="L41" s="32">
        <f t="shared" si="4"/>
        <v>0</v>
      </c>
      <c r="M41" s="4"/>
    </row>
    <row r="42" spans="1:13" s="5" customFormat="1" ht="17.850000000000001" customHeight="1">
      <c r="A42" s="6"/>
      <c r="B42" s="41" t="s">
        <v>50</v>
      </c>
      <c r="C42" s="42" t="s">
        <v>51</v>
      </c>
      <c r="D42" s="30">
        <v>1.85</v>
      </c>
      <c r="E42" s="34"/>
      <c r="F42" s="32">
        <f t="shared" si="5"/>
        <v>0</v>
      </c>
      <c r="G42" s="33"/>
      <c r="H42" s="44" t="s">
        <v>32</v>
      </c>
      <c r="I42" s="45"/>
      <c r="J42" s="45"/>
      <c r="K42" s="45"/>
      <c r="L42" s="45"/>
      <c r="M42" s="4"/>
    </row>
    <row r="43" spans="1:13" s="5" customFormat="1" ht="17.850000000000001" customHeight="1">
      <c r="A43" s="6"/>
      <c r="B43" s="41" t="s">
        <v>48</v>
      </c>
      <c r="C43" s="42" t="s">
        <v>213</v>
      </c>
      <c r="D43" s="30">
        <v>1.9</v>
      </c>
      <c r="E43" s="34"/>
      <c r="F43" s="32">
        <f t="shared" si="5"/>
        <v>0</v>
      </c>
      <c r="G43" s="33"/>
      <c r="H43" s="42" t="s">
        <v>97</v>
      </c>
      <c r="I43" s="42" t="s">
        <v>163</v>
      </c>
      <c r="J43" s="30">
        <v>1.5</v>
      </c>
      <c r="K43" s="34"/>
      <c r="L43" s="32">
        <f t="shared" si="4"/>
        <v>0</v>
      </c>
      <c r="M43" s="4"/>
    </row>
    <row r="44" spans="1:13" s="5" customFormat="1" ht="17.850000000000001" customHeight="1">
      <c r="A44" s="6"/>
      <c r="B44" s="41" t="s">
        <v>77</v>
      </c>
      <c r="C44" s="42" t="s">
        <v>138</v>
      </c>
      <c r="D44" s="30">
        <v>1.99</v>
      </c>
      <c r="E44" s="34"/>
      <c r="F44" s="32">
        <f t="shared" si="5"/>
        <v>0</v>
      </c>
      <c r="G44" s="33"/>
      <c r="H44" s="41" t="s">
        <v>250</v>
      </c>
      <c r="I44" s="42" t="s">
        <v>251</v>
      </c>
      <c r="J44" s="30">
        <v>1.9</v>
      </c>
      <c r="K44" s="34"/>
      <c r="L44" s="32">
        <f t="shared" si="4"/>
        <v>0</v>
      </c>
      <c r="M44" s="4"/>
    </row>
    <row r="45" spans="1:13" s="5" customFormat="1" ht="17.850000000000001" customHeight="1">
      <c r="A45" s="6"/>
      <c r="B45" s="42" t="s">
        <v>141</v>
      </c>
      <c r="C45" s="42" t="s">
        <v>221</v>
      </c>
      <c r="D45" s="30">
        <v>2.2000000000000002</v>
      </c>
      <c r="E45" s="34"/>
      <c r="F45" s="32">
        <f t="shared" si="5"/>
        <v>0</v>
      </c>
      <c r="G45" s="33"/>
      <c r="H45" s="39" t="s">
        <v>161</v>
      </c>
      <c r="I45" s="40" t="s">
        <v>162</v>
      </c>
      <c r="J45" s="30">
        <v>1.6</v>
      </c>
      <c r="K45" s="34"/>
      <c r="L45" s="32">
        <f t="shared" si="4"/>
        <v>0</v>
      </c>
      <c r="M45" s="4"/>
    </row>
    <row r="46" spans="1:13" s="5" customFormat="1" ht="17.850000000000001" customHeight="1">
      <c r="A46" s="6"/>
      <c r="B46" s="42" t="s">
        <v>139</v>
      </c>
      <c r="C46" s="42" t="s">
        <v>140</v>
      </c>
      <c r="D46" s="30">
        <v>1.9</v>
      </c>
      <c r="E46" s="34"/>
      <c r="F46" s="32">
        <f t="shared" si="5"/>
        <v>0</v>
      </c>
      <c r="G46" s="33"/>
      <c r="H46" s="41" t="s">
        <v>42</v>
      </c>
      <c r="I46" s="42" t="s">
        <v>273</v>
      </c>
      <c r="J46" s="30">
        <v>1.7</v>
      </c>
      <c r="K46" s="34"/>
      <c r="L46" s="32">
        <f t="shared" si="4"/>
        <v>0</v>
      </c>
      <c r="M46" s="4"/>
    </row>
    <row r="47" spans="1:13" s="5" customFormat="1" ht="17.850000000000001" customHeight="1">
      <c r="A47" s="6"/>
      <c r="B47" s="41" t="s">
        <v>49</v>
      </c>
      <c r="C47" s="42" t="s">
        <v>278</v>
      </c>
      <c r="D47" s="30">
        <v>2.2000000000000002</v>
      </c>
      <c r="E47" s="34"/>
      <c r="F47" s="32">
        <f t="shared" si="5"/>
        <v>0</v>
      </c>
      <c r="G47" s="33"/>
      <c r="H47" s="40" t="s">
        <v>43</v>
      </c>
      <c r="I47" s="40" t="s">
        <v>22</v>
      </c>
      <c r="J47" s="30">
        <v>0.8</v>
      </c>
      <c r="K47" s="34"/>
      <c r="L47" s="32">
        <f t="shared" si="4"/>
        <v>0</v>
      </c>
      <c r="M47" s="4"/>
    </row>
    <row r="48" spans="1:13" s="5" customFormat="1" ht="17.850000000000001" customHeight="1">
      <c r="A48" s="6"/>
      <c r="B48" s="42" t="s">
        <v>142</v>
      </c>
      <c r="C48" s="42" t="s">
        <v>270</v>
      </c>
      <c r="D48" s="30">
        <v>3.9</v>
      </c>
      <c r="E48" s="34"/>
      <c r="F48" s="32">
        <f t="shared" si="5"/>
        <v>0</v>
      </c>
      <c r="G48" s="33"/>
      <c r="H48" s="43" t="s">
        <v>248</v>
      </c>
      <c r="I48" s="42" t="s">
        <v>249</v>
      </c>
      <c r="J48" s="36">
        <v>1</v>
      </c>
      <c r="K48" s="34"/>
      <c r="L48" s="32">
        <f t="shared" si="4"/>
        <v>0</v>
      </c>
      <c r="M48" s="4"/>
    </row>
    <row r="49" spans="1:13" s="5" customFormat="1" ht="17.850000000000001" customHeight="1">
      <c r="A49" s="6"/>
      <c r="B49" s="42" t="s">
        <v>143</v>
      </c>
      <c r="C49" s="42" t="s">
        <v>144</v>
      </c>
      <c r="D49" s="30">
        <v>1.8</v>
      </c>
      <c r="E49" s="34"/>
      <c r="F49" s="32">
        <f>D49*E49</f>
        <v>0</v>
      </c>
      <c r="G49" s="33"/>
      <c r="H49" s="42" t="s">
        <v>98</v>
      </c>
      <c r="I49" s="42" t="s">
        <v>158</v>
      </c>
      <c r="J49" s="30">
        <v>1.5</v>
      </c>
      <c r="K49" s="34"/>
      <c r="L49" s="32">
        <f t="shared" si="4"/>
        <v>0</v>
      </c>
      <c r="M49" s="4"/>
    </row>
    <row r="50" spans="1:13" s="5" customFormat="1" ht="17.850000000000001" customHeight="1">
      <c r="A50" s="6"/>
      <c r="B50" s="42" t="s">
        <v>145</v>
      </c>
      <c r="C50" s="42" t="s">
        <v>146</v>
      </c>
      <c r="D50" s="30">
        <v>1.9</v>
      </c>
      <c r="E50" s="34"/>
      <c r="F50" s="32">
        <f t="shared" ref="F50:F71" si="6">D50*E50</f>
        <v>0</v>
      </c>
      <c r="G50" s="33"/>
      <c r="H50" s="41" t="s">
        <v>246</v>
      </c>
      <c r="I50" s="42" t="s">
        <v>247</v>
      </c>
      <c r="J50" s="30">
        <v>0.9</v>
      </c>
      <c r="K50" s="34"/>
      <c r="L50" s="32">
        <f t="shared" si="4"/>
        <v>0</v>
      </c>
      <c r="M50" s="4"/>
    </row>
    <row r="51" spans="1:13" s="5" customFormat="1" ht="17.850000000000001" customHeight="1">
      <c r="A51" s="6"/>
      <c r="B51" s="41" t="s">
        <v>100</v>
      </c>
      <c r="C51" s="42" t="s">
        <v>220</v>
      </c>
      <c r="D51" s="30">
        <v>1.5</v>
      </c>
      <c r="E51" s="34"/>
      <c r="F51" s="32">
        <f t="shared" si="6"/>
        <v>0</v>
      </c>
      <c r="G51" s="33"/>
      <c r="H51" s="41" t="s">
        <v>252</v>
      </c>
      <c r="I51" s="42" t="s">
        <v>253</v>
      </c>
      <c r="J51" s="36">
        <v>1.5</v>
      </c>
      <c r="K51" s="34"/>
      <c r="L51" s="32">
        <f t="shared" si="4"/>
        <v>0</v>
      </c>
      <c r="M51" s="4"/>
    </row>
    <row r="52" spans="1:13" ht="17.850000000000001" customHeight="1">
      <c r="A52" s="3"/>
      <c r="B52" s="42" t="s">
        <v>147</v>
      </c>
      <c r="C52" s="42" t="s">
        <v>222</v>
      </c>
      <c r="D52" s="30">
        <v>1.8</v>
      </c>
      <c r="E52" s="34"/>
      <c r="F52" s="32">
        <f t="shared" si="6"/>
        <v>0</v>
      </c>
      <c r="G52" s="33"/>
      <c r="H52" s="42" t="s">
        <v>64</v>
      </c>
      <c r="I52" s="42" t="s">
        <v>275</v>
      </c>
      <c r="J52" s="30">
        <v>2.2000000000000002</v>
      </c>
      <c r="K52" s="34"/>
      <c r="L52" s="32">
        <f t="shared" si="4"/>
        <v>0</v>
      </c>
    </row>
    <row r="53" spans="1:13" ht="17.850000000000001" customHeight="1">
      <c r="A53" s="3"/>
      <c r="B53" s="55" t="s">
        <v>29</v>
      </c>
      <c r="C53" s="56"/>
      <c r="D53" s="56"/>
      <c r="E53" s="56"/>
      <c r="F53" s="56"/>
      <c r="G53" s="33"/>
      <c r="H53" s="42" t="s">
        <v>63</v>
      </c>
      <c r="I53" s="42" t="s">
        <v>256</v>
      </c>
      <c r="J53" s="30">
        <v>2.2000000000000002</v>
      </c>
      <c r="K53" s="34"/>
      <c r="L53" s="32">
        <f t="shared" si="4"/>
        <v>0</v>
      </c>
    </row>
    <row r="54" spans="1:13" ht="17.850000000000001" customHeight="1">
      <c r="A54" s="3"/>
      <c r="B54" s="42" t="s">
        <v>175</v>
      </c>
      <c r="C54" s="42" t="s">
        <v>176</v>
      </c>
      <c r="D54" s="30">
        <v>2.2000000000000002</v>
      </c>
      <c r="E54" s="34"/>
      <c r="F54" s="32">
        <f t="shared" si="6"/>
        <v>0</v>
      </c>
      <c r="G54" s="33"/>
      <c r="H54" s="43" t="s">
        <v>257</v>
      </c>
      <c r="I54" s="42" t="s">
        <v>258</v>
      </c>
      <c r="J54" s="30">
        <v>2.9</v>
      </c>
      <c r="K54" s="34"/>
      <c r="L54" s="32">
        <f t="shared" si="4"/>
        <v>0</v>
      </c>
    </row>
    <row r="55" spans="1:13" ht="17.850000000000001" customHeight="1">
      <c r="B55" s="43" t="s">
        <v>229</v>
      </c>
      <c r="C55" s="42" t="s">
        <v>230</v>
      </c>
      <c r="D55" s="30">
        <v>3.85</v>
      </c>
      <c r="E55" s="34"/>
      <c r="F55" s="32">
        <f t="shared" si="6"/>
        <v>0</v>
      </c>
      <c r="G55" s="33"/>
      <c r="H55" s="41" t="s">
        <v>67</v>
      </c>
      <c r="I55" s="42" t="s">
        <v>68</v>
      </c>
      <c r="J55" s="30">
        <v>1</v>
      </c>
      <c r="K55" s="34"/>
      <c r="L55" s="32">
        <f t="shared" si="4"/>
        <v>0</v>
      </c>
    </row>
    <row r="56" spans="1:13" ht="17.850000000000001" customHeight="1">
      <c r="B56" s="43" t="s">
        <v>223</v>
      </c>
      <c r="C56" s="42" t="s">
        <v>224</v>
      </c>
      <c r="D56" s="30">
        <v>1.6</v>
      </c>
      <c r="E56" s="34"/>
      <c r="F56" s="32">
        <f t="shared" si="6"/>
        <v>0</v>
      </c>
      <c r="G56" s="33"/>
      <c r="H56" s="42" t="s">
        <v>254</v>
      </c>
      <c r="I56" s="42" t="s">
        <v>255</v>
      </c>
      <c r="J56" s="30">
        <v>1.5</v>
      </c>
      <c r="K56" s="34"/>
      <c r="L56" s="32">
        <f t="shared" si="4"/>
        <v>0</v>
      </c>
    </row>
    <row r="57" spans="1:13" ht="17.850000000000001" customHeight="1">
      <c r="B57" s="41" t="s">
        <v>118</v>
      </c>
      <c r="C57" s="42" t="s">
        <v>119</v>
      </c>
      <c r="D57" s="30">
        <v>2</v>
      </c>
      <c r="E57" s="34"/>
      <c r="F57" s="32">
        <f t="shared" si="6"/>
        <v>0</v>
      </c>
      <c r="G57" s="33"/>
      <c r="H57" s="51" t="s">
        <v>156</v>
      </c>
      <c r="I57" s="51" t="s">
        <v>157</v>
      </c>
      <c r="J57" s="53">
        <v>2.2000000000000002</v>
      </c>
      <c r="K57" s="34" t="s">
        <v>277</v>
      </c>
      <c r="L57" s="32"/>
    </row>
    <row r="58" spans="1:13" ht="17.850000000000001" customHeight="1">
      <c r="B58" s="42" t="s">
        <v>69</v>
      </c>
      <c r="C58" s="42" t="s">
        <v>172</v>
      </c>
      <c r="D58" s="30">
        <v>1.8</v>
      </c>
      <c r="E58" s="34"/>
      <c r="F58" s="32">
        <f t="shared" si="6"/>
        <v>0</v>
      </c>
      <c r="G58" s="33"/>
      <c r="H58" s="41" t="s">
        <v>65</v>
      </c>
      <c r="I58" s="42" t="s">
        <v>66</v>
      </c>
      <c r="J58" s="30">
        <v>0.5</v>
      </c>
      <c r="K58" s="34"/>
      <c r="L58" s="32">
        <f t="shared" si="4"/>
        <v>0</v>
      </c>
    </row>
    <row r="59" spans="1:13" ht="17.850000000000001" customHeight="1">
      <c r="B59" s="43" t="s">
        <v>226</v>
      </c>
      <c r="C59" s="42" t="s">
        <v>227</v>
      </c>
      <c r="D59" s="30">
        <v>1.6</v>
      </c>
      <c r="E59" s="34"/>
      <c r="F59" s="32">
        <f t="shared" si="6"/>
        <v>0</v>
      </c>
      <c r="G59" s="33"/>
      <c r="H59" s="42" t="s">
        <v>154</v>
      </c>
      <c r="I59" s="42" t="s">
        <v>155</v>
      </c>
      <c r="J59" s="30">
        <v>0.8</v>
      </c>
      <c r="K59" s="34"/>
      <c r="L59" s="32">
        <f t="shared" si="4"/>
        <v>0</v>
      </c>
    </row>
    <row r="60" spans="1:13" ht="17.850000000000001" customHeight="1">
      <c r="B60" s="43" t="s">
        <v>228</v>
      </c>
      <c r="C60" s="42" t="s">
        <v>271</v>
      </c>
      <c r="D60" s="30">
        <v>2</v>
      </c>
      <c r="E60" s="34"/>
      <c r="F60" s="32">
        <f t="shared" si="6"/>
        <v>0</v>
      </c>
      <c r="G60" s="33"/>
      <c r="H60" s="44" t="s">
        <v>33</v>
      </c>
      <c r="I60" s="45"/>
      <c r="J60" s="45"/>
      <c r="K60" s="45"/>
      <c r="L60" s="45"/>
    </row>
    <row r="61" spans="1:13" ht="17.850000000000001" customHeight="1">
      <c r="B61" s="42" t="s">
        <v>61</v>
      </c>
      <c r="C61" s="42" t="s">
        <v>92</v>
      </c>
      <c r="D61" s="30">
        <v>3.5</v>
      </c>
      <c r="E61" s="34"/>
      <c r="F61" s="32">
        <f t="shared" si="6"/>
        <v>0</v>
      </c>
      <c r="G61" s="33"/>
      <c r="H61" s="43" t="s">
        <v>262</v>
      </c>
      <c r="I61" s="42" t="s">
        <v>263</v>
      </c>
      <c r="J61" s="30">
        <v>0.7</v>
      </c>
      <c r="K61" s="34"/>
      <c r="L61" s="32">
        <f t="shared" ref="L61:L73" si="7">J61*K61</f>
        <v>0</v>
      </c>
    </row>
    <row r="62" spans="1:13" ht="17.850000000000001" customHeight="1">
      <c r="B62" s="43" t="s">
        <v>225</v>
      </c>
      <c r="C62" s="42" t="s">
        <v>272</v>
      </c>
      <c r="D62" s="30">
        <v>1</v>
      </c>
      <c r="E62" s="34"/>
      <c r="F62" s="32">
        <f t="shared" si="6"/>
        <v>0</v>
      </c>
      <c r="G62" s="33"/>
      <c r="H62" s="42" t="s">
        <v>72</v>
      </c>
      <c r="I62" s="42" t="s">
        <v>28</v>
      </c>
      <c r="J62" s="30">
        <v>0.99</v>
      </c>
      <c r="K62" s="34"/>
      <c r="L62" s="32">
        <f t="shared" si="7"/>
        <v>0</v>
      </c>
    </row>
    <row r="63" spans="1:13" ht="17.850000000000001" customHeight="1">
      <c r="B63" s="43" t="s">
        <v>233</v>
      </c>
      <c r="C63" s="42" t="s">
        <v>234</v>
      </c>
      <c r="D63" s="30">
        <v>2.6</v>
      </c>
      <c r="E63" s="34"/>
      <c r="F63" s="32">
        <f t="shared" si="6"/>
        <v>0</v>
      </c>
      <c r="G63" s="33"/>
      <c r="H63" s="42" t="s">
        <v>104</v>
      </c>
      <c r="I63" s="42" t="s">
        <v>105</v>
      </c>
      <c r="J63" s="30">
        <v>0.3</v>
      </c>
      <c r="K63" s="34"/>
      <c r="L63" s="32">
        <f t="shared" si="7"/>
        <v>0</v>
      </c>
    </row>
    <row r="64" spans="1:13" ht="17.850000000000001" customHeight="1">
      <c r="B64" s="39" t="s">
        <v>99</v>
      </c>
      <c r="C64" s="40" t="s">
        <v>169</v>
      </c>
      <c r="D64" s="30">
        <v>1.3</v>
      </c>
      <c r="E64" s="34"/>
      <c r="F64" s="32">
        <f t="shared" si="6"/>
        <v>0</v>
      </c>
      <c r="G64" s="33"/>
      <c r="H64" s="43" t="s">
        <v>259</v>
      </c>
      <c r="I64" s="42" t="s">
        <v>260</v>
      </c>
      <c r="J64" s="30">
        <v>0.8</v>
      </c>
      <c r="K64" s="34"/>
      <c r="L64" s="32">
        <f>J64*K64</f>
        <v>0</v>
      </c>
    </row>
    <row r="65" spans="2:12" ht="17.850000000000001" customHeight="1">
      <c r="B65" s="41" t="s">
        <v>235</v>
      </c>
      <c r="C65" s="42" t="s">
        <v>236</v>
      </c>
      <c r="D65" s="30">
        <v>1.4</v>
      </c>
      <c r="E65" s="34"/>
      <c r="F65" s="32">
        <f t="shared" si="6"/>
        <v>0</v>
      </c>
      <c r="G65" s="37"/>
      <c r="H65" s="42" t="s">
        <v>152</v>
      </c>
      <c r="I65" s="42" t="s">
        <v>153</v>
      </c>
      <c r="J65" s="30">
        <v>0.8</v>
      </c>
      <c r="K65" s="34"/>
      <c r="L65" s="32">
        <f t="shared" si="7"/>
        <v>0</v>
      </c>
    </row>
    <row r="66" spans="2:12" ht="17.850000000000001" customHeight="1">
      <c r="B66" s="43" t="s">
        <v>231</v>
      </c>
      <c r="C66" s="46" t="s">
        <v>232</v>
      </c>
      <c r="D66" s="30">
        <v>0.7</v>
      </c>
      <c r="E66" s="34"/>
      <c r="F66" s="32">
        <f t="shared" si="6"/>
        <v>0</v>
      </c>
      <c r="G66" s="37"/>
      <c r="H66" s="42" t="s">
        <v>47</v>
      </c>
      <c r="I66" s="42" t="s">
        <v>151</v>
      </c>
      <c r="J66" s="30">
        <v>0.9</v>
      </c>
      <c r="K66" s="34"/>
      <c r="L66" s="32">
        <f t="shared" si="7"/>
        <v>0</v>
      </c>
    </row>
    <row r="67" spans="2:12" ht="17.850000000000001" customHeight="1">
      <c r="B67" s="41" t="s">
        <v>101</v>
      </c>
      <c r="C67" s="42" t="s">
        <v>112</v>
      </c>
      <c r="D67" s="30">
        <v>1.3</v>
      </c>
      <c r="E67" s="34"/>
      <c r="F67" s="32">
        <f t="shared" si="6"/>
        <v>0</v>
      </c>
      <c r="G67" s="37"/>
      <c r="H67" s="42" t="s">
        <v>149</v>
      </c>
      <c r="I67" s="42" t="s">
        <v>150</v>
      </c>
      <c r="J67" s="30">
        <v>0.9</v>
      </c>
      <c r="K67" s="34"/>
      <c r="L67" s="32">
        <f t="shared" si="7"/>
        <v>0</v>
      </c>
    </row>
    <row r="68" spans="2:12" ht="17.850000000000001" customHeight="1">
      <c r="B68" s="41" t="s">
        <v>96</v>
      </c>
      <c r="C68" s="42" t="s">
        <v>168</v>
      </c>
      <c r="D68" s="30">
        <v>1.7</v>
      </c>
      <c r="E68" s="34"/>
      <c r="F68" s="32">
        <f t="shared" si="6"/>
        <v>0</v>
      </c>
      <c r="G68" s="25"/>
      <c r="H68" s="41" t="s">
        <v>261</v>
      </c>
      <c r="I68" s="42" t="s">
        <v>274</v>
      </c>
      <c r="J68" s="30">
        <v>0.99</v>
      </c>
      <c r="K68" s="34"/>
      <c r="L68" s="32">
        <f t="shared" si="7"/>
        <v>0</v>
      </c>
    </row>
    <row r="69" spans="2:12" ht="17.850000000000001" customHeight="1">
      <c r="B69" s="41" t="s">
        <v>183</v>
      </c>
      <c r="C69" s="42" t="s">
        <v>24</v>
      </c>
      <c r="D69" s="30">
        <v>3.5</v>
      </c>
      <c r="E69" s="34"/>
      <c r="F69" s="32">
        <f t="shared" si="6"/>
        <v>0</v>
      </c>
      <c r="G69" s="25"/>
      <c r="H69" s="41" t="s">
        <v>76</v>
      </c>
      <c r="I69" s="42" t="s">
        <v>27</v>
      </c>
      <c r="J69" s="36">
        <v>1</v>
      </c>
      <c r="K69" s="34"/>
      <c r="L69" s="32">
        <f t="shared" si="7"/>
        <v>0</v>
      </c>
    </row>
    <row r="70" spans="2:12" ht="17.850000000000001" customHeight="1">
      <c r="B70" s="42" t="s">
        <v>46</v>
      </c>
      <c r="C70" s="42" t="s">
        <v>184</v>
      </c>
      <c r="D70" s="30">
        <v>2.8</v>
      </c>
      <c r="E70" s="34"/>
      <c r="F70" s="32">
        <f t="shared" si="6"/>
        <v>0</v>
      </c>
      <c r="G70" s="25"/>
      <c r="H70" s="42" t="s">
        <v>41</v>
      </c>
      <c r="I70" s="42" t="s">
        <v>21</v>
      </c>
      <c r="J70" s="30">
        <v>0.5</v>
      </c>
      <c r="K70" s="34"/>
      <c r="L70" s="32">
        <f t="shared" si="7"/>
        <v>0</v>
      </c>
    </row>
    <row r="71" spans="2:12" ht="17.850000000000001" customHeight="1">
      <c r="B71" s="39" t="s">
        <v>170</v>
      </c>
      <c r="C71" s="40" t="s">
        <v>171</v>
      </c>
      <c r="D71" s="36">
        <v>1.2</v>
      </c>
      <c r="E71" s="34"/>
      <c r="F71" s="32">
        <f t="shared" si="6"/>
        <v>0</v>
      </c>
      <c r="H71" s="42" t="s">
        <v>71</v>
      </c>
      <c r="I71" s="42" t="s">
        <v>264</v>
      </c>
      <c r="J71" s="30">
        <v>0.75</v>
      </c>
      <c r="K71" s="34"/>
      <c r="L71" s="32">
        <f t="shared" si="7"/>
        <v>0</v>
      </c>
    </row>
    <row r="72" spans="2:12" ht="17.850000000000001" customHeight="1">
      <c r="B72" s="62" t="s">
        <v>30</v>
      </c>
      <c r="C72" s="63"/>
      <c r="D72" s="63"/>
      <c r="E72" s="63"/>
      <c r="F72" s="63"/>
      <c r="H72" s="42" t="s">
        <v>73</v>
      </c>
      <c r="I72" s="42" t="s">
        <v>148</v>
      </c>
      <c r="J72" s="30">
        <v>0.4</v>
      </c>
      <c r="K72" s="34"/>
      <c r="L72" s="32">
        <f t="shared" si="7"/>
        <v>0</v>
      </c>
    </row>
    <row r="73" spans="2:12" ht="17.850000000000001" customHeight="1">
      <c r="B73" s="41" t="s">
        <v>75</v>
      </c>
      <c r="C73" s="42" t="s">
        <v>167</v>
      </c>
      <c r="D73" s="30">
        <v>2.85</v>
      </c>
      <c r="E73" s="34"/>
      <c r="F73" s="32">
        <f>D73*E73</f>
        <v>0</v>
      </c>
      <c r="H73" s="42" t="s">
        <v>70</v>
      </c>
      <c r="I73" s="42" t="s">
        <v>74</v>
      </c>
      <c r="J73" s="30">
        <v>1</v>
      </c>
      <c r="K73" s="34"/>
      <c r="L73" s="32">
        <f t="shared" si="7"/>
        <v>0</v>
      </c>
    </row>
    <row r="74" spans="2:12" ht="17.850000000000001" customHeight="1">
      <c r="B74" s="43" t="s">
        <v>106</v>
      </c>
      <c r="C74" s="42" t="s">
        <v>107</v>
      </c>
      <c r="D74" s="30">
        <v>2.5</v>
      </c>
      <c r="E74" s="34"/>
      <c r="F74" s="32">
        <f>D74*E74</f>
        <v>0</v>
      </c>
      <c r="H74" s="35"/>
      <c r="I74" s="35" t="s">
        <v>265</v>
      </c>
      <c r="J74" s="36">
        <v>10</v>
      </c>
      <c r="K74" s="34">
        <v>1</v>
      </c>
      <c r="L74" s="38">
        <v>10</v>
      </c>
    </row>
    <row r="75" spans="2:12" ht="17.850000000000001" customHeight="1">
      <c r="B75" s="39" t="s">
        <v>53</v>
      </c>
      <c r="C75" s="40" t="s">
        <v>108</v>
      </c>
      <c r="D75" s="36">
        <v>1.2</v>
      </c>
      <c r="E75" s="34"/>
      <c r="F75" s="32">
        <f>D75*E75</f>
        <v>0</v>
      </c>
      <c r="H75" s="13"/>
      <c r="I75" s="49"/>
      <c r="J75" s="14"/>
      <c r="K75" s="12" t="s">
        <v>3</v>
      </c>
      <c r="L75" s="11">
        <f>SUM(F9:F77,L9:L74)</f>
        <v>10</v>
      </c>
    </row>
    <row r="76" spans="2:12" ht="17.850000000000001" customHeight="1">
      <c r="B76" s="41" t="s">
        <v>54</v>
      </c>
      <c r="C76" s="42" t="s">
        <v>26</v>
      </c>
      <c r="D76" s="30">
        <v>1.3</v>
      </c>
      <c r="E76" s="34"/>
      <c r="F76" s="32">
        <f>D76*E76</f>
        <v>0</v>
      </c>
      <c r="H76" s="15"/>
      <c r="I76" s="49" t="s">
        <v>2</v>
      </c>
      <c r="J76" s="17"/>
      <c r="K76" s="10" t="s">
        <v>0</v>
      </c>
      <c r="L76" s="11">
        <f>SUM(L75)/10</f>
        <v>1</v>
      </c>
    </row>
    <row r="77" spans="2:12" ht="17.850000000000001" customHeight="1">
      <c r="B77" s="41" t="s">
        <v>52</v>
      </c>
      <c r="C77" s="42" t="s">
        <v>166</v>
      </c>
      <c r="D77" s="36">
        <v>2.2999999999999998</v>
      </c>
      <c r="E77" s="34"/>
      <c r="F77" s="32">
        <f>D77*E77</f>
        <v>0</v>
      </c>
      <c r="H77" s="16"/>
      <c r="J77" s="16"/>
      <c r="K77" s="10" t="s">
        <v>1</v>
      </c>
      <c r="L77" s="11">
        <f>SUM(L75:L76)</f>
        <v>11</v>
      </c>
    </row>
  </sheetData>
  <mergeCells count="21">
    <mergeCell ref="I5:L5"/>
    <mergeCell ref="B1:L1"/>
    <mergeCell ref="B72:F72"/>
    <mergeCell ref="B53:F53"/>
    <mergeCell ref="B7:C7"/>
    <mergeCell ref="D7:F7"/>
    <mergeCell ref="H6:I6"/>
    <mergeCell ref="C4:F4"/>
    <mergeCell ref="I4:L4"/>
    <mergeCell ref="C3:F3"/>
    <mergeCell ref="C5:F5"/>
    <mergeCell ref="I2:L2"/>
    <mergeCell ref="B36:F36"/>
    <mergeCell ref="J6:L6"/>
    <mergeCell ref="C2:F2"/>
    <mergeCell ref="B19:F19"/>
    <mergeCell ref="I3:L3"/>
    <mergeCell ref="J7:L7"/>
    <mergeCell ref="H10:L10"/>
    <mergeCell ref="B10:F10"/>
    <mergeCell ref="H7:I7"/>
  </mergeCells>
  <phoneticPr fontId="0" type="noConversion"/>
  <pageMargins left="0" right="0" top="0" bottom="0" header="0" footer="0"/>
  <pageSetup paperSize="9" scale="61" orientation="portrait" useFirstPageNumber="1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md_order_form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Bancroft</dc:creator>
  <cp:lastModifiedBy>crown</cp:lastModifiedBy>
  <cp:lastPrinted>2018-01-17T23:43:12Z</cp:lastPrinted>
  <dcterms:created xsi:type="dcterms:W3CDTF">2013-05-28T01:59:19Z</dcterms:created>
  <dcterms:modified xsi:type="dcterms:W3CDTF">2018-02-22T02:57:10Z</dcterms:modified>
</cp:coreProperties>
</file>